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20490" windowHeight="7455"/>
  </bookViews>
  <sheets>
    <sheet name="Rtw" sheetId="1" r:id="rId1"/>
    <sheet name="Belts" sheetId="2" r:id="rId2"/>
    <sheet name="recap" sheetId="3" r:id="rId3"/>
  </sheets>
  <definedNames>
    <definedName name="_xlnm._FilterDatabase" localSheetId="0" hidden="1">Rtw!$A$4:$AU$4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0" i="1" l="1"/>
  <c r="N110" i="1" s="1"/>
  <c r="P112" i="1"/>
  <c r="N112" i="1" s="1"/>
  <c r="P109" i="1"/>
  <c r="N109" i="1" s="1"/>
  <c r="P108" i="1"/>
  <c r="N108" i="1" s="1"/>
  <c r="P107" i="1"/>
  <c r="N107" i="1" s="1"/>
  <c r="P106" i="1"/>
  <c r="N106" i="1" s="1"/>
  <c r="P105" i="1"/>
  <c r="N105" i="1" s="1"/>
  <c r="P100" i="1"/>
  <c r="N100" i="1" s="1"/>
  <c r="P99" i="1"/>
  <c r="N99" i="1" s="1"/>
  <c r="P98" i="1"/>
  <c r="N98" i="1" s="1"/>
  <c r="P97" i="1"/>
  <c r="N97" i="1" s="1"/>
  <c r="P96" i="1"/>
  <c r="N96" i="1" s="1"/>
  <c r="P95" i="1"/>
  <c r="N95" i="1" s="1"/>
  <c r="P94" i="1"/>
  <c r="L94" i="1" s="1"/>
  <c r="P93" i="1"/>
  <c r="N93" i="1" s="1"/>
  <c r="P92" i="1"/>
  <c r="N92" i="1" s="1"/>
  <c r="P91" i="1"/>
  <c r="N91" i="1" s="1"/>
  <c r="P90" i="1"/>
  <c r="N90" i="1" s="1"/>
  <c r="P89" i="1"/>
  <c r="N89" i="1" s="1"/>
  <c r="P88" i="1"/>
  <c r="L88" i="1" s="1"/>
  <c r="P87" i="1"/>
  <c r="N87" i="1" s="1"/>
  <c r="P86" i="1"/>
  <c r="N86" i="1" s="1"/>
  <c r="P85" i="1"/>
  <c r="N85" i="1" s="1"/>
  <c r="P84" i="1"/>
  <c r="L84" i="1" s="1"/>
  <c r="P83" i="1"/>
  <c r="N83" i="1" s="1"/>
  <c r="P82" i="1"/>
  <c r="N82" i="1" s="1"/>
  <c r="P81" i="1"/>
  <c r="L81" i="1" s="1"/>
  <c r="P20" i="2"/>
  <c r="N20" i="2" s="1"/>
  <c r="P80" i="1"/>
  <c r="N80" i="1" s="1"/>
  <c r="P79" i="1"/>
  <c r="N79" i="1" s="1"/>
  <c r="P76" i="1"/>
  <c r="N76" i="1" s="1"/>
  <c r="P102" i="1"/>
  <c r="N102" i="1" s="1"/>
  <c r="P101" i="1"/>
  <c r="N101" i="1" s="1"/>
  <c r="P78" i="1"/>
  <c r="N78" i="1" s="1"/>
  <c r="P77" i="1"/>
  <c r="N77" i="1" s="1"/>
  <c r="P75" i="1"/>
  <c r="L75" i="1" s="1"/>
  <c r="P74" i="1"/>
  <c r="L74" i="1" s="1"/>
  <c r="P73" i="1"/>
  <c r="N73" i="1" s="1"/>
  <c r="P72" i="1"/>
  <c r="L72" i="1" s="1"/>
  <c r="P71" i="1"/>
  <c r="L71" i="1" s="1"/>
  <c r="P68" i="1"/>
  <c r="N68" i="1" s="1"/>
  <c r="P67" i="1"/>
  <c r="N67" i="1" s="1"/>
  <c r="P70" i="1"/>
  <c r="N70" i="1" s="1"/>
  <c r="P69" i="1"/>
  <c r="N69" i="1" s="1"/>
  <c r="P66" i="1"/>
  <c r="L66" i="1" s="1"/>
  <c r="P65" i="1"/>
  <c r="N65" i="1" s="1"/>
  <c r="P64" i="1"/>
  <c r="N64" i="1" s="1"/>
  <c r="P63" i="1"/>
  <c r="N63" i="1" s="1"/>
  <c r="P62" i="1"/>
  <c r="N62" i="1" s="1"/>
  <c r="P61" i="1"/>
  <c r="N61" i="1" s="1"/>
  <c r="P53" i="1"/>
  <c r="N53" i="1" s="1"/>
  <c r="P60" i="1"/>
  <c r="N60" i="1" s="1"/>
  <c r="P59" i="1"/>
  <c r="N59" i="1" s="1"/>
  <c r="P58" i="1"/>
  <c r="N58" i="1" s="1"/>
  <c r="P57" i="1"/>
  <c r="N57" i="1" s="1"/>
  <c r="P56" i="1"/>
  <c r="N56" i="1" s="1"/>
  <c r="P52" i="1"/>
  <c r="N52" i="1" s="1"/>
  <c r="P51" i="1"/>
  <c r="N51" i="1" s="1"/>
  <c r="P19" i="2"/>
  <c r="N19" i="2" s="1"/>
  <c r="P18" i="2"/>
  <c r="N18" i="2" s="1"/>
  <c r="P17" i="2"/>
  <c r="L17" i="2" s="1"/>
  <c r="P16" i="2"/>
  <c r="N16" i="2" s="1"/>
  <c r="P15" i="2"/>
  <c r="N15" i="2" s="1"/>
  <c r="P48" i="1"/>
  <c r="L48" i="1" s="1"/>
  <c r="P47" i="1"/>
  <c r="N47" i="1" s="1"/>
  <c r="P14" i="2"/>
  <c r="N14" i="2" s="1"/>
  <c r="P13" i="2"/>
  <c r="N13" i="2" s="1"/>
  <c r="P12" i="2"/>
  <c r="L12" i="2" s="1"/>
  <c r="P11" i="2"/>
  <c r="N11" i="2" s="1"/>
  <c r="P10" i="2"/>
  <c r="N10" i="2" s="1"/>
  <c r="P9" i="2"/>
  <c r="L9" i="2" s="1"/>
  <c r="P8" i="2"/>
  <c r="N8" i="2" s="1"/>
  <c r="P7" i="2"/>
  <c r="N7" i="2" s="1"/>
  <c r="P6" i="2"/>
  <c r="N6" i="2" s="1"/>
  <c r="P5" i="2"/>
  <c r="L5" i="2" s="1"/>
  <c r="P43" i="1"/>
  <c r="L43" i="1" s="1"/>
  <c r="P44" i="1"/>
  <c r="N44" i="1" s="1"/>
  <c r="P42" i="1"/>
  <c r="N42" i="1" s="1"/>
  <c r="P41" i="1"/>
  <c r="N41" i="1" s="1"/>
  <c r="P40" i="1"/>
  <c r="N40" i="1" s="1"/>
  <c r="P39" i="1"/>
  <c r="N39" i="1" s="1"/>
  <c r="P35" i="1"/>
  <c r="N35" i="1" s="1"/>
  <c r="P38" i="1"/>
  <c r="N38" i="1" s="1"/>
  <c r="P37" i="1"/>
  <c r="N37" i="1" s="1"/>
  <c r="P36" i="1"/>
  <c r="L36" i="1" s="1"/>
  <c r="P34" i="1"/>
  <c r="N34" i="1" s="1"/>
  <c r="P33" i="1"/>
  <c r="N33" i="1" s="1"/>
  <c r="P32" i="1"/>
  <c r="N32" i="1" s="1"/>
  <c r="P31" i="1"/>
  <c r="L31" i="1" s="1"/>
  <c r="P30" i="1"/>
  <c r="N30" i="1" s="1"/>
  <c r="P27" i="1"/>
  <c r="N27" i="1" s="1"/>
  <c r="P26" i="1"/>
  <c r="N26" i="1" s="1"/>
  <c r="P23" i="1"/>
  <c r="N23" i="1" s="1"/>
  <c r="P22" i="1"/>
  <c r="N22" i="1" s="1"/>
  <c r="P21" i="1"/>
  <c r="N21" i="1" s="1"/>
  <c r="P20" i="1"/>
  <c r="N20" i="1" s="1"/>
  <c r="P19" i="1"/>
  <c r="N19" i="1" s="1"/>
  <c r="P18" i="1"/>
  <c r="N18" i="1" s="1"/>
  <c r="P16" i="1"/>
  <c r="N16" i="1" s="1"/>
  <c r="P17" i="1"/>
  <c r="N17" i="1" s="1"/>
  <c r="P15" i="1"/>
  <c r="N15" i="1" s="1"/>
  <c r="P14" i="1"/>
  <c r="N14" i="1" s="1"/>
  <c r="P13" i="1"/>
  <c r="N13" i="1" s="1"/>
  <c r="P12" i="1"/>
  <c r="N12" i="1" s="1"/>
  <c r="P9" i="1"/>
  <c r="N9" i="1" s="1"/>
  <c r="P8" i="1"/>
  <c r="N8" i="1" s="1"/>
  <c r="P115" i="1"/>
  <c r="L115" i="1" s="1"/>
  <c r="P114" i="1"/>
  <c r="N114" i="1" s="1"/>
  <c r="P113" i="1"/>
  <c r="L113" i="1" s="1"/>
  <c r="P111" i="1"/>
  <c r="L111" i="1" s="1"/>
  <c r="P104" i="1"/>
  <c r="L104" i="1" s="1"/>
  <c r="P103" i="1"/>
  <c r="L103" i="1" s="1"/>
  <c r="P55" i="1"/>
  <c r="L55" i="1" s="1"/>
  <c r="P54" i="1"/>
  <c r="L54" i="1" s="1"/>
  <c r="P50" i="1"/>
  <c r="L50" i="1" s="1"/>
  <c r="P49" i="1"/>
  <c r="L49" i="1" s="1"/>
  <c r="P46" i="1"/>
  <c r="L46" i="1" s="1"/>
  <c r="P45" i="1"/>
  <c r="L45" i="1" s="1"/>
  <c r="P29" i="1"/>
  <c r="L29" i="1" s="1"/>
  <c r="P28" i="1"/>
  <c r="N28" i="1" s="1"/>
  <c r="P25" i="1"/>
  <c r="L25" i="1" s="1"/>
  <c r="P24" i="1"/>
  <c r="L24" i="1" s="1"/>
  <c r="P11" i="1"/>
  <c r="L11" i="1" s="1"/>
  <c r="P10" i="1"/>
  <c r="L10" i="1" s="1"/>
  <c r="P7" i="1"/>
  <c r="L7" i="1" s="1"/>
  <c r="P6" i="1"/>
  <c r="L6" i="1" s="1"/>
  <c r="P5" i="1"/>
  <c r="L5" i="1" s="1"/>
  <c r="L8" i="2" l="1"/>
  <c r="N12" i="2"/>
  <c r="N5" i="2"/>
  <c r="P22" i="2"/>
  <c r="D9" i="3" s="1"/>
  <c r="L7" i="2"/>
  <c r="L20" i="2"/>
  <c r="L11" i="2"/>
  <c r="L16" i="2"/>
  <c r="L110" i="1"/>
  <c r="L112" i="1"/>
  <c r="L109" i="1"/>
  <c r="L107" i="1"/>
  <c r="L108" i="1"/>
  <c r="L106" i="1"/>
  <c r="L105" i="1"/>
  <c r="L100" i="1"/>
  <c r="L99" i="1"/>
  <c r="L98" i="1"/>
  <c r="L97" i="1"/>
  <c r="L96" i="1"/>
  <c r="N94" i="1"/>
  <c r="L92" i="1"/>
  <c r="L95" i="1"/>
  <c r="L93" i="1"/>
  <c r="N88" i="1"/>
  <c r="L91" i="1"/>
  <c r="L90" i="1"/>
  <c r="L87" i="1"/>
  <c r="L89" i="1"/>
  <c r="L86" i="1"/>
  <c r="N84" i="1"/>
  <c r="L85" i="1"/>
  <c r="L83" i="1"/>
  <c r="N81" i="1"/>
  <c r="L82" i="1"/>
  <c r="L80" i="1"/>
  <c r="L19" i="2"/>
  <c r="N9" i="2"/>
  <c r="L14" i="2"/>
  <c r="N17" i="2"/>
  <c r="L79" i="1"/>
  <c r="L76" i="1"/>
  <c r="L102" i="1"/>
  <c r="N74" i="1"/>
  <c r="L78" i="1"/>
  <c r="L101" i="1"/>
  <c r="N72" i="1"/>
  <c r="N75" i="1"/>
  <c r="L77" i="1"/>
  <c r="N71" i="1"/>
  <c r="L73" i="1"/>
  <c r="L68" i="1"/>
  <c r="L65" i="1"/>
  <c r="L64" i="1"/>
  <c r="L67" i="1"/>
  <c r="L70" i="1"/>
  <c r="N66" i="1"/>
  <c r="L69" i="1"/>
  <c r="L63" i="1"/>
  <c r="L61" i="1"/>
  <c r="L62" i="1"/>
  <c r="L53" i="1"/>
  <c r="L60" i="1"/>
  <c r="L59" i="1"/>
  <c r="L58" i="1"/>
  <c r="L57" i="1"/>
  <c r="N48" i="1"/>
  <c r="L56" i="1"/>
  <c r="L52" i="1"/>
  <c r="L51" i="1"/>
  <c r="L18" i="2"/>
  <c r="L15" i="2"/>
  <c r="L47" i="1"/>
  <c r="N43" i="1"/>
  <c r="L13" i="2"/>
  <c r="L10" i="2"/>
  <c r="L6" i="2"/>
  <c r="L22" i="2" s="1"/>
  <c r="E9" i="3" s="1"/>
  <c r="L44" i="1"/>
  <c r="L42" i="1"/>
  <c r="L41" i="1"/>
  <c r="L40" i="1"/>
  <c r="L39" i="1"/>
  <c r="L35" i="1"/>
  <c r="L38" i="1"/>
  <c r="N36" i="1"/>
  <c r="L37" i="1"/>
  <c r="L34" i="1"/>
  <c r="L33" i="1"/>
  <c r="N31" i="1"/>
  <c r="L32" i="1"/>
  <c r="L30" i="1"/>
  <c r="L27" i="1"/>
  <c r="L26" i="1"/>
  <c r="L23" i="1"/>
  <c r="L22" i="1"/>
  <c r="L21" i="1"/>
  <c r="L20" i="1"/>
  <c r="L19" i="1"/>
  <c r="L18" i="1"/>
  <c r="L16" i="1"/>
  <c r="L17" i="1"/>
  <c r="L15" i="1"/>
  <c r="L14" i="1"/>
  <c r="L13" i="1"/>
  <c r="L12" i="1"/>
  <c r="L9" i="1"/>
  <c r="L8" i="1"/>
  <c r="P117" i="1"/>
  <c r="D7" i="3" s="1"/>
  <c r="D11" i="3" s="1"/>
  <c r="L114" i="1"/>
  <c r="N104" i="1"/>
  <c r="N55" i="1"/>
  <c r="N46" i="1"/>
  <c r="N6" i="1"/>
  <c r="L28" i="1"/>
  <c r="N45" i="1"/>
  <c r="N11" i="1"/>
  <c r="N111" i="1"/>
  <c r="N54" i="1"/>
  <c r="N103" i="1"/>
  <c r="N5" i="1"/>
  <c r="N115" i="1"/>
  <c r="N50" i="1"/>
  <c r="N29" i="1"/>
  <c r="N7" i="1"/>
  <c r="N113" i="1"/>
  <c r="N49" i="1"/>
  <c r="N25" i="1"/>
  <c r="N24" i="1"/>
  <c r="N10" i="1"/>
  <c r="L117" i="1" l="1"/>
  <c r="E7" i="3" s="1"/>
  <c r="E11" i="3" s="1"/>
</calcChain>
</file>

<file path=xl/sharedStrings.xml><?xml version="1.0" encoding="utf-8"?>
<sst xmlns="http://schemas.openxmlformats.org/spreadsheetml/2006/main" count="1084" uniqueCount="572">
  <si>
    <t>ARTICLE CODE</t>
  </si>
  <si>
    <t>PRODUCT</t>
  </si>
  <si>
    <t>MADE IN</t>
  </si>
  <si>
    <t>UNIT WHS</t>
  </si>
  <si>
    <t>UNIT RRP</t>
  </si>
  <si>
    <t>COMM. CODES</t>
  </si>
  <si>
    <t>1B</t>
  </si>
  <si>
    <t>2B</t>
  </si>
  <si>
    <t>IIIM</t>
  </si>
  <si>
    <t>II-S</t>
  </si>
  <si>
    <t>IV-L</t>
  </si>
  <si>
    <t>I-XS</t>
  </si>
  <si>
    <t>L</t>
  </si>
  <si>
    <t>M</t>
  </si>
  <si>
    <t>S</t>
  </si>
  <si>
    <t>V-XL</t>
  </si>
  <si>
    <t>XL</t>
  </si>
  <si>
    <t>XS</t>
  </si>
  <si>
    <t>XXL</t>
  </si>
  <si>
    <t>Black</t>
  </si>
  <si>
    <t>SWEATER</t>
  </si>
  <si>
    <t>CN</t>
  </si>
  <si>
    <t>Light white milk</t>
  </si>
  <si>
    <t>65%VI 35%PA</t>
  </si>
  <si>
    <t>Pink roses</t>
  </si>
  <si>
    <t>LEATHER</t>
  </si>
  <si>
    <t>IN</t>
  </si>
  <si>
    <t>100%GOAT/CAPRA</t>
  </si>
  <si>
    <t>Toasted coconut</t>
  </si>
  <si>
    <t>Coloniale</t>
  </si>
  <si>
    <t>JACKET</t>
  </si>
  <si>
    <t>97%VI 3%EA</t>
  </si>
  <si>
    <t>BG</t>
  </si>
  <si>
    <t>100%PL</t>
  </si>
  <si>
    <t>A-Pink roses</t>
  </si>
  <si>
    <t>88%PL 12%EA</t>
  </si>
  <si>
    <t>PANTS</t>
  </si>
  <si>
    <t>BLOUSE</t>
  </si>
  <si>
    <t>IT</t>
  </si>
  <si>
    <t>SKIRT</t>
  </si>
  <si>
    <t>C19075T5518U9066</t>
  </si>
  <si>
    <t>Lt.white milk/black</t>
  </si>
  <si>
    <t>DRESS</t>
  </si>
  <si>
    <t>TN</t>
  </si>
  <si>
    <t>71%VI 24%PA 5%EA</t>
  </si>
  <si>
    <t>TOP/TANK TOP</t>
  </si>
  <si>
    <t>C19124MA41IX0181</t>
  </si>
  <si>
    <t>TUNIC/BLOUSE</t>
  </si>
  <si>
    <t>KH</t>
  </si>
  <si>
    <t>C19146T192422222</t>
  </si>
  <si>
    <t>AL</t>
  </si>
  <si>
    <t>89%LY 11%PA</t>
  </si>
  <si>
    <t>C19154T232151305</t>
  </si>
  <si>
    <t>C19177T2304X0181</t>
  </si>
  <si>
    <t>100%CO</t>
  </si>
  <si>
    <t>91%VI 7%EA 2%PL</t>
  </si>
  <si>
    <t>C19185T2308U906A</t>
  </si>
  <si>
    <t>A-L.white milk/black</t>
  </si>
  <si>
    <t>C19185T2308U906B</t>
  </si>
  <si>
    <t>B-L.white milk/black</t>
  </si>
  <si>
    <t>C19186T2308B329A</t>
  </si>
  <si>
    <t>A-Nero/lt.white milk</t>
  </si>
  <si>
    <t>C19186T2308B329B</t>
  </si>
  <si>
    <t>B-Nero/lt.white milk</t>
  </si>
  <si>
    <t>C19188T1924X01A7</t>
  </si>
  <si>
    <t>C19189P033840957</t>
  </si>
  <si>
    <t>Gold</t>
  </si>
  <si>
    <t>C19189P033851305</t>
  </si>
  <si>
    <t>C19189P033881029</t>
  </si>
  <si>
    <t>C19221P001581029</t>
  </si>
  <si>
    <t>BELT BUSTIER</t>
  </si>
  <si>
    <t>100%PELLE BOVINA</t>
  </si>
  <si>
    <t>C19223P001581029</t>
  </si>
  <si>
    <t>MEDIUM BELT</t>
  </si>
  <si>
    <t>C19224P001522222</t>
  </si>
  <si>
    <t>LOW BELT</t>
  </si>
  <si>
    <t>97%CO 3%EA</t>
  </si>
  <si>
    <t>98%CO 2%EA</t>
  </si>
  <si>
    <t>C19261T2320U9073</t>
  </si>
  <si>
    <t>Natural animal print</t>
  </si>
  <si>
    <t>C19288T7896X0178</t>
  </si>
  <si>
    <t>99%CO 1%EA</t>
  </si>
  <si>
    <t>F19006T5540X0174</t>
  </si>
  <si>
    <t>Cameo pink</t>
  </si>
  <si>
    <t>Cameo blossom</t>
  </si>
  <si>
    <t>Natural cachemire</t>
  </si>
  <si>
    <t>Bianco ottico</t>
  </si>
  <si>
    <t>Garden gate</t>
  </si>
  <si>
    <t>70%CO 30%SE</t>
  </si>
  <si>
    <t>PT</t>
  </si>
  <si>
    <t>97%PL 3%EA</t>
  </si>
  <si>
    <t>TR</t>
  </si>
  <si>
    <t>100%VI</t>
  </si>
  <si>
    <t>F19096T5441U9093</t>
  </si>
  <si>
    <t>Rouge texan flower</t>
  </si>
  <si>
    <t>F19165T5542U9088</t>
  </si>
  <si>
    <t>F19201T5160U9088</t>
  </si>
  <si>
    <t>F19214T8361U9089</t>
  </si>
  <si>
    <t>F19214T8361U9143</t>
  </si>
  <si>
    <t>Bianco/antrym blue</t>
  </si>
  <si>
    <t>Coffee shake</t>
  </si>
  <si>
    <t>F19219T836191757</t>
  </si>
  <si>
    <t>Feel rouge</t>
  </si>
  <si>
    <t>White texan flower</t>
  </si>
  <si>
    <t>Cornflower</t>
  </si>
  <si>
    <t>87%VI 13%PA</t>
  </si>
  <si>
    <t>F19227T2311X0183</t>
  </si>
  <si>
    <t>F19231T231191757</t>
  </si>
  <si>
    <t>Antrym blue</t>
  </si>
  <si>
    <t>F19232T2311X0183</t>
  </si>
  <si>
    <t>Bouc.cornflower/roug</t>
  </si>
  <si>
    <t>53%CO 46%PL 1%EA</t>
  </si>
  <si>
    <t>F19249T4027U9095</t>
  </si>
  <si>
    <t>Rouge micro stripes</t>
  </si>
  <si>
    <t>F19269T4037B3334</t>
  </si>
  <si>
    <t>Blue micro stripes</t>
  </si>
  <si>
    <t>F19272T403884141</t>
  </si>
  <si>
    <t>F19276D434577672</t>
  </si>
  <si>
    <t>Den.Blue texan wash</t>
  </si>
  <si>
    <t>F19287T9486X0182</t>
  </si>
  <si>
    <t>96%CO 4%EA</t>
  </si>
  <si>
    <t>F19294T674711111</t>
  </si>
  <si>
    <t>F19294T674791757</t>
  </si>
  <si>
    <t>F19295T674791757</t>
  </si>
  <si>
    <t>F19295T6747X0183</t>
  </si>
  <si>
    <t>F19299T2267X0182</t>
  </si>
  <si>
    <t>F19315T226794010</t>
  </si>
  <si>
    <t>F19319T4042X0182</t>
  </si>
  <si>
    <t>F19336E060122222</t>
  </si>
  <si>
    <t>92%PL 8%EA</t>
  </si>
  <si>
    <t>Latte</t>
  </si>
  <si>
    <t>BELT</t>
  </si>
  <si>
    <t>F19363E043314202</t>
  </si>
  <si>
    <t>60%PU15%FE15%ME10%RE</t>
  </si>
  <si>
    <t>F19363E043322222</t>
  </si>
  <si>
    <t>F19365T9701B3333</t>
  </si>
  <si>
    <t>Soft peach</t>
  </si>
  <si>
    <t>SHORT COAT</t>
  </si>
  <si>
    <t>F19377T519114202</t>
  </si>
  <si>
    <t>F19377T5191U9092</t>
  </si>
  <si>
    <t>F19377T552614202</t>
  </si>
  <si>
    <t>F19398E060681242</t>
  </si>
  <si>
    <t>Cuoio</t>
  </si>
  <si>
    <t>F19407T8361U9092</t>
  </si>
  <si>
    <t>F19420T030051516</t>
  </si>
  <si>
    <t>36PL24EL15GL10PU10RA</t>
  </si>
  <si>
    <t>F19427D418477434</t>
  </si>
  <si>
    <t>Den.Blue odd wash</t>
  </si>
  <si>
    <t>85%CO-13%PL-2%EA</t>
  </si>
  <si>
    <t>I19004T540704846</t>
  </si>
  <si>
    <t>Poudre rose shiny</t>
  </si>
  <si>
    <t>I19020E022522222</t>
  </si>
  <si>
    <t>Nero/argento</t>
  </si>
  <si>
    <t>95%VI 5%PL</t>
  </si>
  <si>
    <t>I19026T539903049</t>
  </si>
  <si>
    <t>I19027T539903049</t>
  </si>
  <si>
    <t>I19043T030072230</t>
  </si>
  <si>
    <t>Carmine rose</t>
  </si>
  <si>
    <t>I19043T0300X0161</t>
  </si>
  <si>
    <t>Plumage rouge</t>
  </si>
  <si>
    <t>I19044E007322222</t>
  </si>
  <si>
    <t>100%PU</t>
  </si>
  <si>
    <t>I19070E053522222</t>
  </si>
  <si>
    <t>I19122T2192V9876</t>
  </si>
  <si>
    <t>Natural piton</t>
  </si>
  <si>
    <t>I19197T2192V9876</t>
  </si>
  <si>
    <t>I19206J1816V9968</t>
  </si>
  <si>
    <t>Pyton/lt.gold</t>
  </si>
  <si>
    <t>I19218J556322222</t>
  </si>
  <si>
    <t>I19220T223722222</t>
  </si>
  <si>
    <t>I19243T221922222</t>
  </si>
  <si>
    <t>SASH BELT</t>
  </si>
  <si>
    <t>I19243T2219X0161</t>
  </si>
  <si>
    <t>62%VI 38%PL</t>
  </si>
  <si>
    <t>M19044MA09I04845</t>
  </si>
  <si>
    <t>88%VI 6%PL 6%PA</t>
  </si>
  <si>
    <t>M19081MA32A04845</t>
  </si>
  <si>
    <t>M19084MA36AV9834</t>
  </si>
  <si>
    <t>Natural belts&amp;chains</t>
  </si>
  <si>
    <t>79%VI 19%PA 2%PL</t>
  </si>
  <si>
    <t>Black belt&amp;chains</t>
  </si>
  <si>
    <t>Sugar faint frame</t>
  </si>
  <si>
    <t>Powder pink</t>
  </si>
  <si>
    <t>M19137MA61010620</t>
  </si>
  <si>
    <t>Lemon juice</t>
  </si>
  <si>
    <t>M19137MA61011408</t>
  </si>
  <si>
    <t>Chili pepper</t>
  </si>
  <si>
    <t>N19278E000222222</t>
  </si>
  <si>
    <t>N19279E000501065</t>
  </si>
  <si>
    <t>Off white</t>
  </si>
  <si>
    <t>N19314P001501065</t>
  </si>
  <si>
    <t>ECO BELT</t>
  </si>
  <si>
    <t>O19003D430977631</t>
  </si>
  <si>
    <t>Den.Blue cornflow.wa</t>
  </si>
  <si>
    <t>84%CO 15%PL 1%EA</t>
  </si>
  <si>
    <t>84%VI 16%PL</t>
  </si>
  <si>
    <t>O19145MAG46A6981</t>
  </si>
  <si>
    <t>Rosa bubble</t>
  </si>
  <si>
    <t>T19005J566103668</t>
  </si>
  <si>
    <t>Nero/white</t>
  </si>
  <si>
    <t>White</t>
  </si>
  <si>
    <t>St.foglie/misty rose</t>
  </si>
  <si>
    <t>St.foglie/white</t>
  </si>
  <si>
    <t>T19115T8552U9049</t>
  </si>
  <si>
    <t>96%PL 4%EA</t>
  </si>
  <si>
    <t>T19115T8552U9050</t>
  </si>
  <si>
    <t>U19036D418887177</t>
  </si>
  <si>
    <t>Den.Black ribbon was</t>
  </si>
  <si>
    <t>70%CO18%MD8%PL4%EA</t>
  </si>
  <si>
    <t>U19036D432077952</t>
  </si>
  <si>
    <t>Den.Blue live wash</t>
  </si>
  <si>
    <t>EG</t>
  </si>
  <si>
    <t>56LY28CO13EME3EA</t>
  </si>
  <si>
    <t>U19047D314777625</t>
  </si>
  <si>
    <t>Den.Blue sugar f.fri</t>
  </si>
  <si>
    <t>Den.Blue fully wash</t>
  </si>
  <si>
    <t>U19050D314977648</t>
  </si>
  <si>
    <t>Den.StBl belt angora</t>
  </si>
  <si>
    <t>U19050D412877642</t>
  </si>
  <si>
    <t>U19053D401988002</t>
  </si>
  <si>
    <t>Den.Black band wash</t>
  </si>
  <si>
    <t>61%CO31%MD6%PL2%EA</t>
  </si>
  <si>
    <t>U19096E030091761</t>
  </si>
  <si>
    <t>65%PU 35%PL</t>
  </si>
  <si>
    <t>V19042J565811110</t>
  </si>
  <si>
    <t>W19014E060051516</t>
  </si>
  <si>
    <t>W19016E060151114</t>
  </si>
  <si>
    <t>Travertine</t>
  </si>
  <si>
    <t>Geranium butterfly</t>
  </si>
  <si>
    <t>W19063T0196V9997</t>
  </si>
  <si>
    <t>Bouc.b.co/chili p/bl</t>
  </si>
  <si>
    <t>67%CO 33%PL</t>
  </si>
  <si>
    <t>W19113T5441V9977</t>
  </si>
  <si>
    <t>W19166J180922222</t>
  </si>
  <si>
    <t>48%PA 47%PL 5%EA</t>
  </si>
  <si>
    <t>W19181T798222222</t>
  </si>
  <si>
    <t>W19188T0197V9977</t>
  </si>
  <si>
    <t>Antrym blue stripes</t>
  </si>
  <si>
    <t>W19277T644651114</t>
  </si>
  <si>
    <t>Ch.pepper belt&amp;chain</t>
  </si>
  <si>
    <t>W19329E0600X0170</t>
  </si>
  <si>
    <t>Vernice soft peach</t>
  </si>
  <si>
    <t>W19331E060040957</t>
  </si>
  <si>
    <t>80%PL 18%VI 2%EA</t>
  </si>
  <si>
    <t>W19349T0177U9144</t>
  </si>
  <si>
    <t>Check nero/giallo/bi</t>
  </si>
  <si>
    <t>W19349T0177V9967</t>
  </si>
  <si>
    <t>Ch.nero/sugar f/b.co</t>
  </si>
  <si>
    <t>W19349T2267V9837</t>
  </si>
  <si>
    <t>W19349T3003V9835</t>
  </si>
  <si>
    <t>W19349T3003V9859</t>
  </si>
  <si>
    <t>W19359T798294010</t>
  </si>
  <si>
    <t>W19359T7982V9838</t>
  </si>
  <si>
    <t>W19359T7982V9859</t>
  </si>
  <si>
    <t>W19390T8122V9859</t>
  </si>
  <si>
    <t>96%CO 04%EA</t>
  </si>
  <si>
    <t>W19392T929491761</t>
  </si>
  <si>
    <t>W19464T0199V9835</t>
  </si>
  <si>
    <t>W19483J927622222</t>
  </si>
  <si>
    <t>80%CO 15%PA 5%EA</t>
  </si>
  <si>
    <t>W19498J180922222</t>
  </si>
  <si>
    <t>W19500T5492V9977</t>
  </si>
  <si>
    <t>Z19003T409422222</t>
  </si>
  <si>
    <t>Z19004T409422222</t>
  </si>
  <si>
    <t>Z19005T409422222</t>
  </si>
  <si>
    <t>Meg rose</t>
  </si>
  <si>
    <t>Z19017J563022222</t>
  </si>
  <si>
    <t>Z19017J563041506</t>
  </si>
  <si>
    <t>Z19023J571609620</t>
  </si>
  <si>
    <t>Platino</t>
  </si>
  <si>
    <t>Z19031T0177V9967</t>
  </si>
  <si>
    <t>Z19032T0177V9967</t>
  </si>
  <si>
    <t>90%PL 10%EA</t>
  </si>
  <si>
    <t>Z19037T794322222</t>
  </si>
  <si>
    <t>Z19049T789691761</t>
  </si>
  <si>
    <t>Beige</t>
  </si>
  <si>
    <t>Z19065T632208812</t>
  </si>
  <si>
    <t>Verde militare</t>
  </si>
  <si>
    <t>Z19065T632209A69</t>
  </si>
  <si>
    <t>U19035D310677625</t>
  </si>
  <si>
    <t>U19035D310677676</t>
  </si>
  <si>
    <t>D.Blu black belt&amp;cha</t>
  </si>
  <si>
    <t>V19015J541511110</t>
  </si>
  <si>
    <t>TRIANGLE</t>
  </si>
  <si>
    <t>V19016J541511110</t>
  </si>
  <si>
    <t>BRIEF</t>
  </si>
  <si>
    <t>ABITOC/P.TOSTOFFA</t>
  </si>
  <si>
    <t>PANTALONEJOGGING</t>
  </si>
  <si>
    <t>BLUSA</t>
  </si>
  <si>
    <t>GONNALONGUETTE</t>
  </si>
  <si>
    <t>SHORT</t>
  </si>
  <si>
    <t>PANTALONETUBE</t>
  </si>
  <si>
    <t>TUTA</t>
  </si>
  <si>
    <t>PANTALONEWIDE</t>
  </si>
  <si>
    <t>PANT.JOGGING</t>
  </si>
  <si>
    <t>PANTALONENEWCIGARET</t>
  </si>
  <si>
    <t>PANTALONECROP</t>
  </si>
  <si>
    <t>PANTALONECIGARET</t>
  </si>
  <si>
    <t>CINTURABUSTINO</t>
  </si>
  <si>
    <t>CINTURAPLACCALOGO5.5CM</t>
  </si>
  <si>
    <t>CINTURADOPPIOGIRO</t>
  </si>
  <si>
    <t>ABITO</t>
  </si>
  <si>
    <t>B.UPDIVINEH.W.</t>
  </si>
  <si>
    <t>B.UPMONROEREG.W.</t>
  </si>
  <si>
    <t>ABITOTUNICA</t>
  </si>
  <si>
    <t>TOPTSNAV</t>
  </si>
  <si>
    <t>TUNICATSNAV</t>
  </si>
  <si>
    <t>PANT.TSNAVLUNGO</t>
  </si>
  <si>
    <t>B.UPIDEALREG.W.</t>
  </si>
  <si>
    <t>FLAREWINEH.W.</t>
  </si>
  <si>
    <t>PANT.DISCOVERH.W.</t>
  </si>
  <si>
    <t>SHORTDIFFERENT</t>
  </si>
  <si>
    <t>PANT.CHINOH.W.</t>
  </si>
  <si>
    <t>GIACCABOUCLE</t>
  </si>
  <si>
    <t>CAMICIAOVERREMEMBERM/L</t>
  </si>
  <si>
    <t>PANT.SANGALLO</t>
  </si>
  <si>
    <t>CAMICIATEXAN</t>
  </si>
  <si>
    <t>FIELDJACKET</t>
  </si>
  <si>
    <t>CHINOURBANREG.W.</t>
  </si>
  <si>
    <t>B.UPGLAMREG.W.</t>
  </si>
  <si>
    <t>CHINOHOLIDAYREG.W.</t>
  </si>
  <si>
    <t>CHINORISVOLTOH.W.</t>
  </si>
  <si>
    <t>TUTAPARADISE</t>
  </si>
  <si>
    <t>PANT.TSTPOTFSHORT</t>
  </si>
  <si>
    <t>CINTURATS.SINTETICO</t>
  </si>
  <si>
    <t>CAMICIATSM/L</t>
  </si>
  <si>
    <t>GIACCONETS.NAVETTA</t>
  </si>
  <si>
    <t>CINTURATS.SINTETICOBUSTINO</t>
  </si>
  <si>
    <t>CINTURATESSMEDIA</t>
  </si>
  <si>
    <t>SALOPETTEDENIMODD</t>
  </si>
  <si>
    <t>GONNADOPPIA</t>
  </si>
  <si>
    <t>PANTALONESKINNY</t>
  </si>
  <si>
    <t>ABITOM/L</t>
  </si>
  <si>
    <t>BUSTINOLASERATO</t>
  </si>
  <si>
    <t>ABITOC/BALZE</t>
  </si>
  <si>
    <t>BOMBER</t>
  </si>
  <si>
    <t>CINTURAFUSCIACCA</t>
  </si>
  <si>
    <t>MAGLIAAPERTAM/LCACHECOEUR</t>
  </si>
  <si>
    <t>MAGLIAAPERTACOPRISPALLEM/L</t>
  </si>
  <si>
    <t>MAGLIAAPERTAM/LPRINTEDVISC</t>
  </si>
  <si>
    <t>MAGLIACHIUSAM/LJEWELBROOCH</t>
  </si>
  <si>
    <t>BUSTINOCONCASTONI</t>
  </si>
  <si>
    <t>CINTURABUSTINOH8CM</t>
  </si>
  <si>
    <t>CINTURAH3.5LJTURCHESE</t>
  </si>
  <si>
    <t>ABITOBICOLOR</t>
  </si>
  <si>
    <t>MAGLIACARDIGANGOCCIADIETRO</t>
  </si>
  <si>
    <t>GONNAJERSEY</t>
  </si>
  <si>
    <t>PANT.TSNAVETTA</t>
  </si>
  <si>
    <t>GIUBBOTTOTS.NAVETTA</t>
  </si>
  <si>
    <t>B.UPPRECIOUSREG.W.</t>
  </si>
  <si>
    <t>CINTURAECOPELMEDIA</t>
  </si>
  <si>
    <t>PANTALONEPIZZOLUNGO</t>
  </si>
  <si>
    <t>GIUBBOTTOSPALMATO</t>
  </si>
  <si>
    <t>GIACCABONTON</t>
  </si>
  <si>
    <t>ABITOTS.NAVST.ALL</t>
  </si>
  <si>
    <t>GIACCAGLASSY</t>
  </si>
  <si>
    <t>PANT.BLAIRE</t>
  </si>
  <si>
    <t>ABITOMANHATTANCORTO</t>
  </si>
  <si>
    <t>PANT.GINGERLY</t>
  </si>
  <si>
    <t>GIUBBINOGOLD</t>
  </si>
  <si>
    <t>GONNAMINIGOLD</t>
  </si>
  <si>
    <t>NEWYORKLUXURYREG.W.</t>
  </si>
  <si>
    <t>NEWYORKLUXURYREG.</t>
  </si>
  <si>
    <t>JOGGINGEDENREG.W.</t>
  </si>
  <si>
    <t>CHINOCHICREG.W.</t>
  </si>
  <si>
    <t>CAMICIAFOULARD</t>
  </si>
  <si>
    <t>PANT.SPORTYGLASSYH.W.</t>
  </si>
  <si>
    <t>TUTINABIMATERIALE</t>
  </si>
  <si>
    <t>GONNABALZEPLISSE</t>
  </si>
  <si>
    <t>GONNAPIEGHE</t>
  </si>
  <si>
    <t>GONNA</t>
  </si>
  <si>
    <t>GONNAGODET</t>
  </si>
  <si>
    <t>PANTALONECONCINTURA</t>
  </si>
  <si>
    <t>TRIANGOLO</t>
  </si>
  <si>
    <t>SLIP</t>
  </si>
  <si>
    <t>TU</t>
  </si>
  <si>
    <t>TOT WHS</t>
  </si>
  <si>
    <t>TOT RRP</t>
  </si>
  <si>
    <t>N.BO</t>
  </si>
  <si>
    <t>MODEL + PART</t>
  </si>
  <si>
    <t>C19075T5518</t>
  </si>
  <si>
    <t>C19124MA41I</t>
  </si>
  <si>
    <t>C19146T1924</t>
  </si>
  <si>
    <t>C19154T2321</t>
  </si>
  <si>
    <t>C19177T2304</t>
  </si>
  <si>
    <t>C19185T2308</t>
  </si>
  <si>
    <t>C19186T2308</t>
  </si>
  <si>
    <t>C19188T1924</t>
  </si>
  <si>
    <t>C19189P0338</t>
  </si>
  <si>
    <t>C19221P0015</t>
  </si>
  <si>
    <t>C19223P0015</t>
  </si>
  <si>
    <t>C19224P0015</t>
  </si>
  <si>
    <t>C19261T2320</t>
  </si>
  <si>
    <t>C19288T7896</t>
  </si>
  <si>
    <t>F19006T5540</t>
  </si>
  <si>
    <t>F19096T5441</t>
  </si>
  <si>
    <t>F19165T5542</t>
  </si>
  <si>
    <t>F19201T5160</t>
  </si>
  <si>
    <t>F19214T8361</t>
  </si>
  <si>
    <t>F19219T8361</t>
  </si>
  <si>
    <t>F19227T2311</t>
  </si>
  <si>
    <t>F19231T2311</t>
  </si>
  <si>
    <t>F19232T2311</t>
  </si>
  <si>
    <t>F19249T4027</t>
  </si>
  <si>
    <t>F19269T4037</t>
  </si>
  <si>
    <t>F19272T4038</t>
  </si>
  <si>
    <t>F19276D4345</t>
  </si>
  <si>
    <t>F19287T9486</t>
  </si>
  <si>
    <t>F19294T6747</t>
  </si>
  <si>
    <t>F19295T6747</t>
  </si>
  <si>
    <t>F19299T2267</t>
  </si>
  <si>
    <t>F19315T2267</t>
  </si>
  <si>
    <t>F19319T4042</t>
  </si>
  <si>
    <t>F19336E0601</t>
  </si>
  <si>
    <t>F19363E0433</t>
  </si>
  <si>
    <t>F19365T9701</t>
  </si>
  <si>
    <t>F19377T5191</t>
  </si>
  <si>
    <t>F19377T5526</t>
  </si>
  <si>
    <t>F19398E0606</t>
  </si>
  <si>
    <t>F19407T8361</t>
  </si>
  <si>
    <t>F19420T0300</t>
  </si>
  <si>
    <t>F19427D4184</t>
  </si>
  <si>
    <t>I19004T5407</t>
  </si>
  <si>
    <t>I19020E0225</t>
  </si>
  <si>
    <t>I19026T5399</t>
  </si>
  <si>
    <t>I19027T5399</t>
  </si>
  <si>
    <t>I19043T0300</t>
  </si>
  <si>
    <t>I19044E0073</t>
  </si>
  <si>
    <t>I19070E0535</t>
  </si>
  <si>
    <t>I19122T2192</t>
  </si>
  <si>
    <t>I19197T2192</t>
  </si>
  <si>
    <t>I19206J1816</t>
  </si>
  <si>
    <t>I19218J5563</t>
  </si>
  <si>
    <t>I19220T2237</t>
  </si>
  <si>
    <t>I19243T2219</t>
  </si>
  <si>
    <t>M19044MA09I</t>
  </si>
  <si>
    <t>M19081MA32A</t>
  </si>
  <si>
    <t>M19084MA36A</t>
  </si>
  <si>
    <t>M19137MA610</t>
  </si>
  <si>
    <t>N19278E0002</t>
  </si>
  <si>
    <t>N19279E0005</t>
  </si>
  <si>
    <t>N19314P0015</t>
  </si>
  <si>
    <t>O19003D4309</t>
  </si>
  <si>
    <t>O19145MAG46</t>
  </si>
  <si>
    <t>T19005J5661</t>
  </si>
  <si>
    <t>T19115T8552</t>
  </si>
  <si>
    <t>U19036D4188</t>
  </si>
  <si>
    <t>U19036D4320</t>
  </si>
  <si>
    <t>U19047D3147</t>
  </si>
  <si>
    <t>U19050D3149</t>
  </si>
  <si>
    <t>U19050D4128</t>
  </si>
  <si>
    <t>U19053D4019</t>
  </si>
  <si>
    <t>U19096E0300</t>
  </si>
  <si>
    <t>V19042J5658</t>
  </si>
  <si>
    <t>W19014E0600</t>
  </si>
  <si>
    <t>W19016E0601</t>
  </si>
  <si>
    <t>W19063T0196</t>
  </si>
  <si>
    <t>W19113T5441</t>
  </si>
  <si>
    <t>W19166J1809</t>
  </si>
  <si>
    <t>W19181T7982</t>
  </si>
  <si>
    <t>W19188T0197</t>
  </si>
  <si>
    <t>W19277T6446</t>
  </si>
  <si>
    <t>W19329E0600</t>
  </si>
  <si>
    <t>W19331E0600</t>
  </si>
  <si>
    <t>W19349T0177</t>
  </si>
  <si>
    <t>W19349T2267</t>
  </si>
  <si>
    <t>W19349T3003</t>
  </si>
  <si>
    <t>W19359T7982</t>
  </si>
  <si>
    <t>W19390T8122</t>
  </si>
  <si>
    <t>W19392T9294</t>
  </si>
  <si>
    <t>W19464T0199</t>
  </si>
  <si>
    <t>W19483J9276</t>
  </si>
  <si>
    <t>W19498J1809</t>
  </si>
  <si>
    <t>W19500T5492</t>
  </si>
  <si>
    <t>Z19003T4094</t>
  </si>
  <si>
    <t>Z19004T4094</t>
  </si>
  <si>
    <t>Z19005T4094</t>
  </si>
  <si>
    <t>Z19017J5630</t>
  </si>
  <si>
    <t>Z19023J5716</t>
  </si>
  <si>
    <t>Z19031T0177</t>
  </si>
  <si>
    <t>Z19032T0177</t>
  </si>
  <si>
    <t>Z19037T7943</t>
  </si>
  <si>
    <t>Z19049T7896</t>
  </si>
  <si>
    <t>Z19065T6322</t>
  </si>
  <si>
    <t>U19035D3106</t>
  </si>
  <si>
    <t>V19015J5415</t>
  </si>
  <si>
    <t>V19016J5415</t>
  </si>
  <si>
    <t>COL</t>
  </si>
  <si>
    <t>22222</t>
  </si>
  <si>
    <t>X0181</t>
  </si>
  <si>
    <t>X0178</t>
  </si>
  <si>
    <t>81029</t>
  </si>
  <si>
    <t>51305</t>
  </si>
  <si>
    <t>X01A7</t>
  </si>
  <si>
    <t>U9066</t>
  </si>
  <si>
    <t>U906A</t>
  </si>
  <si>
    <t>U906B</t>
  </si>
  <si>
    <t>B329A</t>
  </si>
  <si>
    <t>B329B</t>
  </si>
  <si>
    <t>40957</t>
  </si>
  <si>
    <t>U9073</t>
  </si>
  <si>
    <t>X0174</t>
  </si>
  <si>
    <t>U9088</t>
  </si>
  <si>
    <t>U9089</t>
  </si>
  <si>
    <t>11111</t>
  </si>
  <si>
    <t>X0182</t>
  </si>
  <si>
    <t>U9093</t>
  </si>
  <si>
    <t>U9143</t>
  </si>
  <si>
    <t>X0183</t>
  </si>
  <si>
    <t>91757</t>
  </si>
  <si>
    <t>U9092</t>
  </si>
  <si>
    <t>84141</t>
  </si>
  <si>
    <t>94010</t>
  </si>
  <si>
    <t>U9095</t>
  </si>
  <si>
    <t>B3333</t>
  </si>
  <si>
    <t>B3334</t>
  </si>
  <si>
    <t>77672</t>
  </si>
  <si>
    <t>14202</t>
  </si>
  <si>
    <t>51516</t>
  </si>
  <si>
    <t>81242</t>
  </si>
  <si>
    <t>77434</t>
  </si>
  <si>
    <t>04846</t>
  </si>
  <si>
    <t>03049</t>
  </si>
  <si>
    <t>72230</t>
  </si>
  <si>
    <t>X0161</t>
  </si>
  <si>
    <t>V9876</t>
  </si>
  <si>
    <t>V9968</t>
  </si>
  <si>
    <t>04845</t>
  </si>
  <si>
    <t>V9834</t>
  </si>
  <si>
    <t>V9977</t>
  </si>
  <si>
    <t>V9837</t>
  </si>
  <si>
    <t>11408</t>
  </si>
  <si>
    <t>10620</t>
  </si>
  <si>
    <t>91761</t>
  </si>
  <si>
    <t>01065</t>
  </si>
  <si>
    <t>77631</t>
  </si>
  <si>
    <t>A6981</t>
  </si>
  <si>
    <t>03668</t>
  </si>
  <si>
    <t>U9049</t>
  </si>
  <si>
    <t>U9050</t>
  </si>
  <si>
    <t>87177</t>
  </si>
  <si>
    <t>77952</t>
  </si>
  <si>
    <t>77625</t>
  </si>
  <si>
    <t>77642</t>
  </si>
  <si>
    <t>77648</t>
  </si>
  <si>
    <t>88002</t>
  </si>
  <si>
    <t>11110</t>
  </si>
  <si>
    <t>51114</t>
  </si>
  <si>
    <t>V9838</t>
  </si>
  <si>
    <t>V9997</t>
  </si>
  <si>
    <t>V9859</t>
  </si>
  <si>
    <t>V9835</t>
  </si>
  <si>
    <t>X0170</t>
  </si>
  <si>
    <t>U9144</t>
  </si>
  <si>
    <t>V9967</t>
  </si>
  <si>
    <t>41506</t>
  </si>
  <si>
    <t>09620</t>
  </si>
  <si>
    <t>09A69</t>
  </si>
  <si>
    <t>08812</t>
  </si>
  <si>
    <t>77676</t>
  </si>
  <si>
    <t>UNITS</t>
  </si>
  <si>
    <t>DESCRIPTION</t>
  </si>
  <si>
    <t>COLOUR DESC</t>
  </si>
  <si>
    <t>COMPOSITION</t>
  </si>
  <si>
    <t>IMAGE</t>
  </si>
  <si>
    <t>Tot Whs</t>
  </si>
  <si>
    <t>Rtw</t>
  </si>
  <si>
    <t>TOTALE</t>
  </si>
  <si>
    <t>Belts</t>
  </si>
  <si>
    <t>Unità</t>
  </si>
  <si>
    <t>Recap Liu Jo SS Offer Jan 22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</si>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</sst>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/>
    <xf numFmtId="0" fontId="0" fillId="0" borderId="2" xfId="0" applyFont="1" applyBorder="1" applyAlignment="1">
      <alignment horizontal="center" vertical="center" wrapText="1"/>
    </xf>
    <xf numFmtId="44" fontId="1" fillId="0" borderId="2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4" fontId="1" fillId="0" borderId="1" xfId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/>
    </xf>
    <xf numFmtId="44" fontId="0" fillId="0" borderId="0" xfId="0" applyNumberFormat="1" applyFont="1"/>
    <xf numFmtId="3" fontId="0" fillId="0" borderId="0" xfId="0" applyNumberFormat="1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3" fillId="3" borderId="0" xfId="2" applyFill="1"/>
    <xf numFmtId="0" fontId="3" fillId="3" borderId="0" xfId="2" applyFill="1" applyAlignment="1">
      <alignment horizontal="center"/>
    </xf>
    <xf numFmtId="43" fontId="3" fillId="3" borderId="0" xfId="2" applyNumberFormat="1" applyFill="1" applyAlignment="1">
      <alignment horizontal="center"/>
    </xf>
    <xf numFmtId="0" fontId="3" fillId="3" borderId="1" xfId="2" applyFill="1" applyBorder="1"/>
    <xf numFmtId="3" fontId="3" fillId="3" borderId="0" xfId="2" applyNumberFormat="1" applyFill="1" applyAlignment="1">
      <alignment horizontal="center"/>
    </xf>
    <xf numFmtId="44" fontId="6" fillId="0" borderId="0" xfId="3" applyFont="1" applyBorder="1" applyAlignment="1">
      <alignment horizontal="center"/>
    </xf>
    <xf numFmtId="44" fontId="6" fillId="3" borderId="0" xfId="3" applyFont="1" applyFill="1" applyAlignment="1">
      <alignment horizontal="center"/>
    </xf>
    <xf numFmtId="3" fontId="4" fillId="3" borderId="0" xfId="2" applyNumberFormat="1" applyFont="1" applyFill="1" applyAlignment="1">
      <alignment horizontal="center"/>
    </xf>
    <xf numFmtId="44" fontId="4" fillId="3" borderId="0" xfId="3" applyFont="1" applyFill="1" applyAlignment="1">
      <alignment horizontal="center"/>
    </xf>
    <xf numFmtId="44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2" fillId="3" borderId="0" xfId="0" applyFont="1" applyFill="1"/>
    <xf numFmtId="0" fontId="4" fillId="3" borderId="0" xfId="2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4" fontId="2" fillId="5" borderId="1" xfId="1" applyFont="1" applyFill="1" applyBorder="1" applyAlignment="1">
      <alignment horizontal="center" vertical="center"/>
    </xf>
    <xf numFmtId="44" fontId="1" fillId="6" borderId="1" xfId="1" applyFont="1" applyFill="1" applyBorder="1" applyAlignment="1">
      <alignment horizontal="center" vertical="center"/>
    </xf>
    <xf numFmtId="44" fontId="1" fillId="6" borderId="2" xfId="1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e 2" xfId="2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https://archive.showroomprive.com/v2/images_content_split/81847/products_17714929_image1_medium.jpg" TargetMode="External"/><Relationship Id="rId21" Type="http://schemas.openxmlformats.org/officeDocument/2006/relationships/image" Target="https://archive.showroomprive.com/v2/images_content_split/83388/products_18197794_image1_medium.jpg" TargetMode="External"/><Relationship Id="rId42" Type="http://schemas.openxmlformats.org/officeDocument/2006/relationships/image" Target="https://archive.showroomprive.com/v2/images_content_split/81847/products_17715280_image1_medium.jpg" TargetMode="External"/><Relationship Id="rId47" Type="http://schemas.openxmlformats.org/officeDocument/2006/relationships/image" Target="https://archive.showroomprive.com/v2/images_content_split/81847/products_17714675_image1_medium.jpg" TargetMode="External"/><Relationship Id="rId63" Type="http://schemas.openxmlformats.org/officeDocument/2006/relationships/image" Target="https://archive.showroomprive.com/v2/images_content_split/81847/products_17714951_image1_medium.jpg" TargetMode="External"/><Relationship Id="rId68" Type="http://schemas.openxmlformats.org/officeDocument/2006/relationships/image" Target="https://archive.showroomprive.com/v2/images_content_split/81847/products_17715064_image1_medium.jpg" TargetMode="External"/><Relationship Id="rId84" Type="http://schemas.openxmlformats.org/officeDocument/2006/relationships/image" Target="https://archive.showroomprive.com/v2/images_content_split/81847/products_17715331_image1_medium.jpg" TargetMode="External"/><Relationship Id="rId89" Type="http://schemas.openxmlformats.org/officeDocument/2006/relationships/image" Target="https://archive.showroomprive.com/v2/images_content_split/81847/products_17715359_image1_medium.jpg" TargetMode="External"/><Relationship Id="rId112" Type="http://schemas.openxmlformats.org/officeDocument/2006/relationships/image" Target="../media/image1.png"/><Relationship Id="rId2" Type="http://schemas.openxmlformats.org/officeDocument/2006/relationships/image" Target="https://archive.showroomprive.com/v2/images_content_split/81847/products_17715316_image1_medium.jpg" TargetMode="External"/><Relationship Id="rId16" Type="http://schemas.openxmlformats.org/officeDocument/2006/relationships/image" Target="https://archive.showroomprive.com/v2/images_content_split/81847/products_17714486_image1_medium.jpg" TargetMode="External"/><Relationship Id="rId29" Type="http://schemas.openxmlformats.org/officeDocument/2006/relationships/image" Target="https://archive.showroomprive.com/v2/images_content_split/81847/products_17714566_image1_medium.jpg" TargetMode="External"/><Relationship Id="rId107" Type="http://schemas.openxmlformats.org/officeDocument/2006/relationships/image" Target="https://archive.showroomprive.com/v2/images_content_split/81847/products_17714989_image1_medium.jpg" TargetMode="External"/><Relationship Id="rId11" Type="http://schemas.openxmlformats.org/officeDocument/2006/relationships/image" Target="https://archive.showroomprive.com/v2/images_content_split/81847/products_17715012_image1_medium.jpg" TargetMode="External"/><Relationship Id="rId24" Type="http://schemas.openxmlformats.org/officeDocument/2006/relationships/image" Target="https://archive.showroomprive.com/v2/images_content_split/81847/products_17715193_image1_medium.jpg" TargetMode="External"/><Relationship Id="rId32" Type="http://schemas.openxmlformats.org/officeDocument/2006/relationships/image" Target="https://archive.showroomprive.com/v2/images_content_split/81847/products_17715251_image1_medium.jpg" TargetMode="External"/><Relationship Id="rId37" Type="http://schemas.openxmlformats.org/officeDocument/2006/relationships/image" Target="https://archive.showroomprive.com/v2/images_content_split/81847/products_17714939_image1_medium.jpg" TargetMode="External"/><Relationship Id="rId40" Type="http://schemas.openxmlformats.org/officeDocument/2006/relationships/image" Target="https://archive.showroomprive.com/v2/images_content_split/81847/products_17715278_image1_medium.jpg" TargetMode="External"/><Relationship Id="rId45" Type="http://schemas.openxmlformats.org/officeDocument/2006/relationships/image" Target="https://archive.showroomprive.com/v2/images_content_split/81847/products_17715263_image1_medium.jpg" TargetMode="External"/><Relationship Id="rId53" Type="http://schemas.openxmlformats.org/officeDocument/2006/relationships/image" Target="https://archive.showroomprive.com/v2/images_content_split/81847/products_17714454_image1_medium.jpg" TargetMode="External"/><Relationship Id="rId58" Type="http://schemas.openxmlformats.org/officeDocument/2006/relationships/image" Target="https://archive.showroomprive.com/v2/images_content_split/81847/products_17714596_image1_medium.jpg" TargetMode="External"/><Relationship Id="rId66" Type="http://schemas.openxmlformats.org/officeDocument/2006/relationships/image" Target="https://archive.showroomprive.com/v2/images_content_split/81847/products_17715323_image1_medium.jpg" TargetMode="External"/><Relationship Id="rId74" Type="http://schemas.openxmlformats.org/officeDocument/2006/relationships/image" Target="https://archive.showroomprive.com/v2/images_content_split/81847/products_17715170_image1_medium.jpg" TargetMode="External"/><Relationship Id="rId79" Type="http://schemas.openxmlformats.org/officeDocument/2006/relationships/image" Target="https://archive.showroomprive.com/v2/images_content_split/83388/products_18197786_image1_medium.jpg" TargetMode="External"/><Relationship Id="rId87" Type="http://schemas.openxmlformats.org/officeDocument/2006/relationships/image" Target="https://archive.showroomprive.com/v2/images_content_split/81847/products_17715093_image1_medium.jpg" TargetMode="External"/><Relationship Id="rId102" Type="http://schemas.openxmlformats.org/officeDocument/2006/relationships/image" Target="https://archive.showroomprive.com/v2/images_content_split/81847/products_17715105_image1_medium.jpg" TargetMode="External"/><Relationship Id="rId110" Type="http://schemas.openxmlformats.org/officeDocument/2006/relationships/image" Target="https://archive.showroomprive.com/v2/images_content_split/81847/products_17715094_image1_medium.jpg" TargetMode="External"/><Relationship Id="rId5" Type="http://schemas.openxmlformats.org/officeDocument/2006/relationships/image" Target="https://archive.showroomprive.com/v2/images_content_split/81847/products_17715172_image1_medium.jpg" TargetMode="External"/><Relationship Id="rId61" Type="http://schemas.openxmlformats.org/officeDocument/2006/relationships/image" Target="https://archive.showroomprive.com/v2/images_content_split/81847/products_17714520_image1_medium.jpg" TargetMode="External"/><Relationship Id="rId82" Type="http://schemas.openxmlformats.org/officeDocument/2006/relationships/image" Target="https://archive.showroomprive.com/v2/images_content_split/81847/products_17714969_image1_medium.jpg" TargetMode="External"/><Relationship Id="rId90" Type="http://schemas.openxmlformats.org/officeDocument/2006/relationships/image" Target="https://archive.showroomprive.com/v2/images_content_split/81847/products_17714977_image1_medium.jpg" TargetMode="External"/><Relationship Id="rId95" Type="http://schemas.openxmlformats.org/officeDocument/2006/relationships/image" Target="https://archive.showroomprive.com/v2/images_content_split/81847/products_17714988_image1_medium.jpg" TargetMode="External"/><Relationship Id="rId19" Type="http://schemas.openxmlformats.org/officeDocument/2006/relationships/image" Target="https://archive.showroomprive.com/v2/images_content_split/81847/products_17714374_image1_medium.jpg" TargetMode="External"/><Relationship Id="rId14" Type="http://schemas.openxmlformats.org/officeDocument/2006/relationships/image" Target="https://archive.showroomprive.com/v2/images_content_split/81847/products_17714441_image1_medium.jpg" TargetMode="External"/><Relationship Id="rId22" Type="http://schemas.openxmlformats.org/officeDocument/2006/relationships/image" Target="https://archive.showroomprive.com/v2/images_content_split/81847/products_17714767_image1_medium.jpg" TargetMode="External"/><Relationship Id="rId27" Type="http://schemas.openxmlformats.org/officeDocument/2006/relationships/image" Target="https://archive.showroomprive.com/v2/images_content_split/81847/products_17714644_image1_medium.jpg" TargetMode="External"/><Relationship Id="rId30" Type="http://schemas.openxmlformats.org/officeDocument/2006/relationships/image" Target="https://archive.showroomprive.com/v2/images_content_split/81847/products_17715245_image1_medium.jpg" TargetMode="External"/><Relationship Id="rId35" Type="http://schemas.openxmlformats.org/officeDocument/2006/relationships/image" Target="https://archive.showroomprive.com/v2/images_content_split/81847/products_17714663_image1_medium.jpg" TargetMode="External"/><Relationship Id="rId43" Type="http://schemas.openxmlformats.org/officeDocument/2006/relationships/image" Target="https://archive.showroomprive.com/v2/images_content_split/81847/products_17715260_image1_medium.jpg" TargetMode="External"/><Relationship Id="rId48" Type="http://schemas.openxmlformats.org/officeDocument/2006/relationships/image" Target="https://archive.showroomprive.com/v2/images_content_split/81847/products_17715223_image1_medium.jpg" TargetMode="External"/><Relationship Id="rId56" Type="http://schemas.openxmlformats.org/officeDocument/2006/relationships/image" Target="https://archive.showroomprive.com/v2/images_content_split/81847/products_17715060_image1_medium.jpg" TargetMode="External"/><Relationship Id="rId64" Type="http://schemas.openxmlformats.org/officeDocument/2006/relationships/image" Target="https://archive.showroomprive.com/v2/images_content_split/81847/products_17715455_image1_medium.jpg" TargetMode="External"/><Relationship Id="rId69" Type="http://schemas.openxmlformats.org/officeDocument/2006/relationships/image" Target="https://archive.showroomprive.com/v2/images_content_split/81847/products_17715066_image1_medium.jpg" TargetMode="External"/><Relationship Id="rId77" Type="http://schemas.openxmlformats.org/officeDocument/2006/relationships/image" Target="https://archive.showroomprive.com/v2/images_content_split/81847/products_17715177_image1_medium.jpg" TargetMode="External"/><Relationship Id="rId100" Type="http://schemas.openxmlformats.org/officeDocument/2006/relationships/image" Target="https://archive.showroomprive.com/v2/images_content_split/81847/products_17714373_image1_medium.jpg" TargetMode="External"/><Relationship Id="rId105" Type="http://schemas.openxmlformats.org/officeDocument/2006/relationships/image" Target="https://archive.showroomprive.com/v2/images_content_split/81847/products_17715148_image1_medium.jpg" TargetMode="External"/><Relationship Id="rId8" Type="http://schemas.openxmlformats.org/officeDocument/2006/relationships/image" Target="https://archive.showroomprive.com/v2/images_content_split/81847/products_17715185_image1_medium.jpg" TargetMode="External"/><Relationship Id="rId51" Type="http://schemas.openxmlformats.org/officeDocument/2006/relationships/image" Target="https://archive.showroomprive.com/v2/images_content_split/81847/products_17714680_image1_medium.jpg" TargetMode="External"/><Relationship Id="rId72" Type="http://schemas.openxmlformats.org/officeDocument/2006/relationships/image" Target="https://archive.showroomprive.com/v2/images_content_split/81847/products_17715499_image1_medium.jpg" TargetMode="External"/><Relationship Id="rId80" Type="http://schemas.openxmlformats.org/officeDocument/2006/relationships/image" Target="https://archive.showroomprive.com/v2/images_content_split/81847/products_17715254_image1_medium.jpg" TargetMode="External"/><Relationship Id="rId85" Type="http://schemas.openxmlformats.org/officeDocument/2006/relationships/image" Target="https://archive.showroomprive.com/v2/images_content_split/81847/products_17715545_image1_medium.jpg" TargetMode="External"/><Relationship Id="rId93" Type="http://schemas.openxmlformats.org/officeDocument/2006/relationships/image" Target="https://archive.showroomprive.com/v2/images_content_split/81847/products_17715163_image1_medium.jpg" TargetMode="External"/><Relationship Id="rId98" Type="http://schemas.openxmlformats.org/officeDocument/2006/relationships/image" Target="https://archive.showroomprive.com/v2/images_content_split/81847/products_17715130_image1_medium.jpg" TargetMode="External"/><Relationship Id="rId3" Type="http://schemas.openxmlformats.org/officeDocument/2006/relationships/image" Target="https://archive.showroomprive.com/v2/images_content_split/81847/products_17715333_image1_medium.jpg" TargetMode="External"/><Relationship Id="rId12" Type="http://schemas.openxmlformats.org/officeDocument/2006/relationships/image" Target="https://archive.showroomprive.com/v2/images_content_split/81847/products_17715287_image1_medium.jpg" TargetMode="External"/><Relationship Id="rId17" Type="http://schemas.openxmlformats.org/officeDocument/2006/relationships/image" Target="https://archive.showroomprive.com/v2/images_content_split/81847/products_17714594_image1_medium.jpg" TargetMode="External"/><Relationship Id="rId25" Type="http://schemas.openxmlformats.org/officeDocument/2006/relationships/image" Target="https://archive.showroomprive.com/v2/images_content_split/81847/products_17714928_image1_medium.jpg" TargetMode="External"/><Relationship Id="rId33" Type="http://schemas.openxmlformats.org/officeDocument/2006/relationships/image" Target="https://archive.showroomprive.com/v2/images_content_split/81847/products_17714657_image1_medium.jpg" TargetMode="External"/><Relationship Id="rId38" Type="http://schemas.openxmlformats.org/officeDocument/2006/relationships/image" Target="https://archive.showroomprive.com/v2/images_content_split/81847/products_17715209_image1_medium.jpg" TargetMode="External"/><Relationship Id="rId46" Type="http://schemas.openxmlformats.org/officeDocument/2006/relationships/image" Target="https://archive.showroomprive.com/v2/images_content_split/81847/products_17714672_image1_medium.jpg" TargetMode="External"/><Relationship Id="rId59" Type="http://schemas.openxmlformats.org/officeDocument/2006/relationships/image" Target="https://archive.showroomprive.com/v2/images_content_split/81847/products_17715353_image1_medium.jpg" TargetMode="External"/><Relationship Id="rId67" Type="http://schemas.openxmlformats.org/officeDocument/2006/relationships/image" Target="https://archive.showroomprive.com/v2/images_content_split/81847/products_17715061_image1_medium.jpg" TargetMode="External"/><Relationship Id="rId103" Type="http://schemas.openxmlformats.org/officeDocument/2006/relationships/image" Target="https://archive.showroomprive.com/v2/images_content_split/81847/products_17715106_image1_medium.jpg" TargetMode="External"/><Relationship Id="rId108" Type="http://schemas.openxmlformats.org/officeDocument/2006/relationships/image" Target="https://archive.showroomprive.com/v2/images_content_split/81847/products_17714998_image1_medium.jpg" TargetMode="External"/><Relationship Id="rId20" Type="http://schemas.openxmlformats.org/officeDocument/2006/relationships/image" Target="https://archive.showroomprive.com/v2/images_content_split/83388/products_18197793_image1_medium.jpg" TargetMode="External"/><Relationship Id="rId41" Type="http://schemas.openxmlformats.org/officeDocument/2006/relationships/image" Target="https://archive.showroomprive.com/v2/images_content_split/81847/products_17714423_image1_medium.jpg" TargetMode="External"/><Relationship Id="rId54" Type="http://schemas.openxmlformats.org/officeDocument/2006/relationships/image" Target="https://archive.showroomprive.com/v2/images_content_split/81847/products_17715300_image1_medium.jpg" TargetMode="External"/><Relationship Id="rId62" Type="http://schemas.openxmlformats.org/officeDocument/2006/relationships/image" Target="https://archive.showroomprive.com/v2/images_content_split/81847/products_17715073_image1_medium.jpg" TargetMode="External"/><Relationship Id="rId70" Type="http://schemas.openxmlformats.org/officeDocument/2006/relationships/image" Target="https://archive.showroomprive.com/v2/images_content_split/81847/products_17715069_image1_medium.jpg" TargetMode="External"/><Relationship Id="rId75" Type="http://schemas.openxmlformats.org/officeDocument/2006/relationships/image" Target="https://archive.showroomprive.com/v2/images_content_split/81847/products_17714992_image1_medium.jpg" TargetMode="External"/><Relationship Id="rId83" Type="http://schemas.openxmlformats.org/officeDocument/2006/relationships/image" Target="https://archive.showroomprive.com/v2/images_content_split/81847/products_17714904_image1_medium.jpg" TargetMode="External"/><Relationship Id="rId88" Type="http://schemas.openxmlformats.org/officeDocument/2006/relationships/image" Target="https://archive.showroomprive.com/v2/images_content_split/81847/products_17715473_image1_medium.jpg" TargetMode="External"/><Relationship Id="rId91" Type="http://schemas.openxmlformats.org/officeDocument/2006/relationships/image" Target="https://archive.showroomprive.com/v2/images_content_split/81847/products_17714469_image1_medium.jpg" TargetMode="External"/><Relationship Id="rId96" Type="http://schemas.openxmlformats.org/officeDocument/2006/relationships/image" Target="https://archive.showroomprive.com/v2/images_content_split/81847/products_17714995_image1_medium.jpg" TargetMode="External"/><Relationship Id="rId111" Type="http://schemas.openxmlformats.org/officeDocument/2006/relationships/image" Target="https://archive.showroomprive.com/v2/images_content_split/81847/products_17715220_image1_medium.jpg" TargetMode="External"/><Relationship Id="rId1" Type="http://schemas.openxmlformats.org/officeDocument/2006/relationships/image" Target="https://archive.showroomprive.com/v2/images_content_split/81847/products_17714455_image1_medium.jpg" TargetMode="External"/><Relationship Id="rId6" Type="http://schemas.openxmlformats.org/officeDocument/2006/relationships/image" Target="https://archive.showroomprive.com/v2/images_content_split/81847/products_17715183_image1_medium.jpg" TargetMode="External"/><Relationship Id="rId15" Type="http://schemas.openxmlformats.org/officeDocument/2006/relationships/image" Target="https://archive.showroomprive.com/v2/images_content_split/81847/products_17714443_image1_medium.jpg" TargetMode="External"/><Relationship Id="rId23" Type="http://schemas.openxmlformats.org/officeDocument/2006/relationships/image" Target="https://archive.showroomprive.com/v2/images_content_split/81847/products_17714771_image1_medium.jpg" TargetMode="External"/><Relationship Id="rId28" Type="http://schemas.openxmlformats.org/officeDocument/2006/relationships/image" Target="https://archive.showroomprive.com/v2/images_content_split/81847/products_17715239_image1_medium.jpg" TargetMode="External"/><Relationship Id="rId36" Type="http://schemas.openxmlformats.org/officeDocument/2006/relationships/image" Target="https://archive.showroomprive.com/v2/images_content_split/81847/products_17715238_image1_medium.jpg" TargetMode="External"/><Relationship Id="rId49" Type="http://schemas.openxmlformats.org/officeDocument/2006/relationships/image" Target="https://archive.showroomprive.com/v2/images_content_split/81847/products_17715236_image1_medium.jpg" TargetMode="External"/><Relationship Id="rId57" Type="http://schemas.openxmlformats.org/officeDocument/2006/relationships/image" Target="https://archive.showroomprive.com/v2/images_content_split/81847/products_17715018_image1_medium.jpg" TargetMode="External"/><Relationship Id="rId106" Type="http://schemas.openxmlformats.org/officeDocument/2006/relationships/image" Target="https://archive.showroomprive.com/v2/images_content_split/81847/products_17715096_image1_medium.jpg" TargetMode="External"/><Relationship Id="rId10" Type="http://schemas.openxmlformats.org/officeDocument/2006/relationships/image" Target="https://archive.showroomprive.com/v2/images_content_split/81847/products_17714438_image1_medium.jpg" TargetMode="External"/><Relationship Id="rId31" Type="http://schemas.openxmlformats.org/officeDocument/2006/relationships/image" Target="https://archive.showroomprive.com/v2/images_content_split/81847/products_17715246_image1_medium.jpg" TargetMode="External"/><Relationship Id="rId44" Type="http://schemas.openxmlformats.org/officeDocument/2006/relationships/image" Target="https://archive.showroomprive.com/v2/images_content_split/81847/products_17715261_image1_medium.jpg" TargetMode="External"/><Relationship Id="rId52" Type="http://schemas.openxmlformats.org/officeDocument/2006/relationships/image" Target="https://archive.showroomprive.com/v2/images_content_split/81847/products_17715284_image1_medium.jpg" TargetMode="External"/><Relationship Id="rId60" Type="http://schemas.openxmlformats.org/officeDocument/2006/relationships/image" Target="https://archive.showroomprive.com/v2/images_content_split/81847/products_17714514_image1_medium.jpg" TargetMode="External"/><Relationship Id="rId65" Type="http://schemas.openxmlformats.org/officeDocument/2006/relationships/image" Target="https://archive.showroomprive.com/v2/images_content_split/81847/products_17715467_image1_medium.jpg" TargetMode="External"/><Relationship Id="rId73" Type="http://schemas.openxmlformats.org/officeDocument/2006/relationships/image" Target="https://archive.showroomprive.com/v2/images_content_split/81847/products_17714968_image1_medium.jpg" TargetMode="External"/><Relationship Id="rId78" Type="http://schemas.openxmlformats.org/officeDocument/2006/relationships/image" Target="https://archive.showroomprive.com/v2/images_content_split/83388/products_18197785_image1_medium.jpg" TargetMode="External"/><Relationship Id="rId81" Type="http://schemas.openxmlformats.org/officeDocument/2006/relationships/image" Target="https://archive.showroomprive.com/v2/images_content_split/81847/products_17715266_image1_medium.jpg" TargetMode="External"/><Relationship Id="rId86" Type="http://schemas.openxmlformats.org/officeDocument/2006/relationships/image" Target="https://archive.showroomprive.com/v2/images_content_split/81847/products_17715092_image1_medium.jpg" TargetMode="External"/><Relationship Id="rId94" Type="http://schemas.openxmlformats.org/officeDocument/2006/relationships/image" Target="https://archive.showroomprive.com/v2/images_content_split/81847/products_17714918_image1_medium.jpg" TargetMode="External"/><Relationship Id="rId99" Type="http://schemas.openxmlformats.org/officeDocument/2006/relationships/image" Target="https://archive.showroomprive.com/v2/images_content_split/81847/products_17714370_image1_medium.jpg" TargetMode="External"/><Relationship Id="rId101" Type="http://schemas.openxmlformats.org/officeDocument/2006/relationships/image" Target="https://archive.showroomprive.com/v2/images_content_split/81847/products_17714611_image1_medium.jpg" TargetMode="External"/><Relationship Id="rId4" Type="http://schemas.openxmlformats.org/officeDocument/2006/relationships/image" Target="https://archive.showroomprive.com/v2/images_content_split/81847/products_17715089_image1_medium.jpg" TargetMode="External"/><Relationship Id="rId9" Type="http://schemas.openxmlformats.org/officeDocument/2006/relationships/image" Target="https://archive.showroomprive.com/v2/images_content_split/81847/products_17715186_image1_medium.jpg" TargetMode="External"/><Relationship Id="rId13" Type="http://schemas.openxmlformats.org/officeDocument/2006/relationships/image" Target="https://archive.showroomprive.com/v2/images_content_split/81847/products_17714691_image1_medium.jpg" TargetMode="External"/><Relationship Id="rId18" Type="http://schemas.openxmlformats.org/officeDocument/2006/relationships/image" Target="https://archive.showroomprive.com/v2/images_content_split/81847/products_17715097_image1_medium.jpg" TargetMode="External"/><Relationship Id="rId39" Type="http://schemas.openxmlformats.org/officeDocument/2006/relationships/image" Target="https://archive.showroomprive.com/v2/images_content_split/81847/products_17715275_image1_medium.jpg" TargetMode="External"/><Relationship Id="rId109" Type="http://schemas.openxmlformats.org/officeDocument/2006/relationships/image" Target="https://archive.showroomprive.com/v2/images_content_split/81847/products_17715176_image1_medium.jpg" TargetMode="External"/><Relationship Id="rId34" Type="http://schemas.openxmlformats.org/officeDocument/2006/relationships/image" Target="https://archive.showroomprive.com/v2/images_content_split/81847/products_17714927_image1_medium.jpg" TargetMode="External"/><Relationship Id="rId50" Type="http://schemas.openxmlformats.org/officeDocument/2006/relationships/image" Target="https://archive.showroomprive.com/v2/images_content_split/81847/products_17714678_image1_medium.jpg" TargetMode="External"/><Relationship Id="rId55" Type="http://schemas.openxmlformats.org/officeDocument/2006/relationships/image" Target="https://archive.showroomprive.com/v2/images_content_split/81847/products_17715324_image1_medium.jpg" TargetMode="External"/><Relationship Id="rId76" Type="http://schemas.openxmlformats.org/officeDocument/2006/relationships/image" Target="https://archive.showroomprive.com/v2/images_content_split/81847/products_17715173_image1_medium.jpg" TargetMode="External"/><Relationship Id="rId97" Type="http://schemas.openxmlformats.org/officeDocument/2006/relationships/image" Target="https://archive.showroomprive.com/v2/images_content_split/81847/products_17715107_image1_medium.jpg" TargetMode="External"/><Relationship Id="rId104" Type="http://schemas.openxmlformats.org/officeDocument/2006/relationships/image" Target="https://archive.showroomprive.com/v2/images_content_split/81847/products_17715498_image1_medium.jpg" TargetMode="External"/><Relationship Id="rId7" Type="http://schemas.openxmlformats.org/officeDocument/2006/relationships/image" Target="https://archive.showroomprive.com/v2/images_content_split/81847/products_17715184_image1_medium.jpg" TargetMode="External"/><Relationship Id="rId71" Type="http://schemas.openxmlformats.org/officeDocument/2006/relationships/image" Target="https://archive.showroomprive.com/v2/images_content_split/81847/products_17714466_image1_medium.jpg" TargetMode="External"/><Relationship Id="rId92" Type="http://schemas.openxmlformats.org/officeDocument/2006/relationships/image" Target="https://archive.showroomprive.com/v2/images_content_split/81847/products_17714984_image1_medium.jp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https://archive.showroomprive.com/v2/images_content_split/81847/products_17714863_image1_medium.jpg" TargetMode="External"/><Relationship Id="rId13" Type="http://schemas.openxmlformats.org/officeDocument/2006/relationships/image" Target="https://archive.showroomprive.com/v2/images_content_split/81847/products_17714868_image1_medium.jpg" TargetMode="External"/><Relationship Id="rId18" Type="http://schemas.openxmlformats.org/officeDocument/2006/relationships/image" Target="https://archive.showroomprive.com/v2/images_content_split/81847/products_17714875_image1_medium.jpg" TargetMode="External"/><Relationship Id="rId3" Type="http://schemas.openxmlformats.org/officeDocument/2006/relationships/image" Target="https://archive.showroomprive.com/v2/images_content_split/81847/products_17714853_image1_medium.jpg" TargetMode="External"/><Relationship Id="rId21" Type="http://schemas.openxmlformats.org/officeDocument/2006/relationships/image" Target="../media/image1.png"/><Relationship Id="rId7" Type="http://schemas.openxmlformats.org/officeDocument/2006/relationships/image" Target="https://archive.showroomprive.com/v2/images_content_split/81847/products_17714859_image1_medium.jpg" TargetMode="External"/><Relationship Id="rId12" Type="http://schemas.microsoft.com/office/2007/relationships/hdphoto" Target="../media/hdphoto2.wdp"/><Relationship Id="rId17" Type="http://schemas.openxmlformats.org/officeDocument/2006/relationships/image" Target="https://archive.showroomprive.com/v2/images_content_split/81847/products_17714874_image1_medium.jpg" TargetMode="External"/><Relationship Id="rId2" Type="http://schemas.openxmlformats.org/officeDocument/2006/relationships/image" Target="https://archive.showroomprive.com/v2/images_content_split/81847/products_17714852_image1_medium.jpg" TargetMode="External"/><Relationship Id="rId16" Type="http://schemas.openxmlformats.org/officeDocument/2006/relationships/image" Target="https://archive.showroomprive.com/v2/images_content_split/81847/products_17714873_image1_medium.jpg" TargetMode="External"/><Relationship Id="rId20" Type="http://schemas.openxmlformats.org/officeDocument/2006/relationships/image" Target="https://archive.showroomprive.com/v2/images_content_split/81847/products_17714882_image1_medium.jpg" TargetMode="External"/><Relationship Id="rId1" Type="http://schemas.openxmlformats.org/officeDocument/2006/relationships/image" Target="https://archive.showroomprive.com/v2/images_content_split/81847/products_17714851_image1_medium.jpg" TargetMode="External"/><Relationship Id="rId6" Type="http://schemas.microsoft.com/office/2007/relationships/hdphoto" Target="../media/hdphoto1.wdp"/><Relationship Id="rId11" Type="http://schemas.openxmlformats.org/officeDocument/2006/relationships/image" Target="../media/image3.jpeg"/><Relationship Id="rId5" Type="http://schemas.openxmlformats.org/officeDocument/2006/relationships/image" Target="../media/image2.jpeg"/><Relationship Id="rId15" Type="http://schemas.openxmlformats.org/officeDocument/2006/relationships/image" Target="https://archive.showroomprive.com/v2/images_content_split/81847/products_17714872_image1_medium.jpg" TargetMode="External"/><Relationship Id="rId10" Type="http://schemas.openxmlformats.org/officeDocument/2006/relationships/image" Target="https://archive.showroomprive.com/v2/images_content_split/81847/products_17714867_image1_medium.jpg" TargetMode="External"/><Relationship Id="rId19" Type="http://schemas.openxmlformats.org/officeDocument/2006/relationships/image" Target="https://archive.showroomprive.com/v2/images_content_split/81847/products_17714876_image1_medium.jpg" TargetMode="External"/><Relationship Id="rId4" Type="http://schemas.openxmlformats.org/officeDocument/2006/relationships/image" Target="https://archive.showroomprive.com/v2/images_content_split/81847/products_17714858_image1_medium.jpg" TargetMode="External"/><Relationship Id="rId9" Type="http://schemas.openxmlformats.org/officeDocument/2006/relationships/image" Target="https://archive.showroomprive.com/v2/images_content_split/81847/products_17714862_image1_medium.jpg" TargetMode="External"/><Relationship Id="rId14" Type="http://schemas.openxmlformats.org/officeDocument/2006/relationships/image" Target="https://archive.showroomprive.com/v2/images_content_split/81847/products_17714869_image1_medium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54014</xdr:colOff>
      <xdr:row>4</xdr:row>
      <xdr:rowOff>64164</xdr:rowOff>
    </xdr:from>
    <xdr:to>
      <xdr:col>0</xdr:col>
      <xdr:colOff>1608494</xdr:colOff>
      <xdr:row>4</xdr:row>
      <xdr:rowOff>2624484</xdr:rowOff>
    </xdr:to>
    <xdr:pic>
      <xdr:nvPicPr>
        <xdr:cNvPr id="19" name="Picture 97" descr="https://archive.showroomprive.com/v2/images_content_split/81847/products_17714455_image1_medium.jpg">
          <a:extLst>
            <a:ext uri="{FF2B5EF4-FFF2-40B4-BE49-F238E27FC236}">
              <a16:creationId xmlns="" xmlns:a16="http://schemas.microsoft.com/office/drawing/2014/main" id="{B0C50632-DF32-E44E-AA81-723F01ABAC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29" t="4138" r="977" b="5365"/>
        <a:stretch>
          <a:fillRect/>
        </a:stretch>
      </xdr:blipFill>
      <xdr:spPr bwMode="auto">
        <a:xfrm>
          <a:off x="54014" y="1486564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5</xdr:row>
      <xdr:rowOff>70555</xdr:rowOff>
    </xdr:from>
    <xdr:to>
      <xdr:col>0</xdr:col>
      <xdr:colOff>1608494</xdr:colOff>
      <xdr:row>5</xdr:row>
      <xdr:rowOff>2630875</xdr:rowOff>
    </xdr:to>
    <xdr:pic>
      <xdr:nvPicPr>
        <xdr:cNvPr id="25" name="Picture 143" descr="https://archive.showroomprive.com/v2/images_content_split/81847/products_17715316_image1_medium.jpg">
          <a:extLst>
            <a:ext uri="{FF2B5EF4-FFF2-40B4-BE49-F238E27FC236}">
              <a16:creationId xmlns="" xmlns:a16="http://schemas.microsoft.com/office/drawing/2014/main" id="{FEEB5A88-F899-B541-A441-3D09BD5439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34" r="5847" b="-232"/>
        <a:stretch>
          <a:fillRect/>
        </a:stretch>
      </xdr:blipFill>
      <xdr:spPr bwMode="auto">
        <a:xfrm>
          <a:off x="54014" y="415995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6</xdr:row>
      <xdr:rowOff>70555</xdr:rowOff>
    </xdr:from>
    <xdr:to>
      <xdr:col>0</xdr:col>
      <xdr:colOff>1608494</xdr:colOff>
      <xdr:row>6</xdr:row>
      <xdr:rowOff>2630875</xdr:rowOff>
    </xdr:to>
    <xdr:pic>
      <xdr:nvPicPr>
        <xdr:cNvPr id="30" name="Picture 169" descr="https://archive.showroomprive.com/v2/images_content_split/81847/products_17715333_image1_medium.jpg">
          <a:extLst>
            <a:ext uri="{FF2B5EF4-FFF2-40B4-BE49-F238E27FC236}">
              <a16:creationId xmlns="" xmlns:a16="http://schemas.microsoft.com/office/drawing/2014/main" id="{70977F48-3606-9F43-A167-7C31F44D0B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29" t="5291" r="718" b="-1290"/>
        <a:stretch>
          <a:fillRect/>
        </a:stretch>
      </xdr:blipFill>
      <xdr:spPr bwMode="auto">
        <a:xfrm>
          <a:off x="54014" y="682695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9</xdr:row>
      <xdr:rowOff>57855</xdr:rowOff>
    </xdr:from>
    <xdr:to>
      <xdr:col>0</xdr:col>
      <xdr:colOff>1608494</xdr:colOff>
      <xdr:row>9</xdr:row>
      <xdr:rowOff>2618175</xdr:rowOff>
    </xdr:to>
    <xdr:pic>
      <xdr:nvPicPr>
        <xdr:cNvPr id="39" name="Picture 199" descr="https://archive.showroomprive.com/v2/images_content_split/81847/products_17715089_image1_medium.jpg">
          <a:extLst>
            <a:ext uri="{FF2B5EF4-FFF2-40B4-BE49-F238E27FC236}">
              <a16:creationId xmlns="" xmlns:a16="http://schemas.microsoft.com/office/drawing/2014/main" id="{0642BCAB-DA7D-8845-B4E0-A8BFFF150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7" t="1587" r="4480" b="2412"/>
        <a:stretch>
          <a:fillRect/>
        </a:stretch>
      </xdr:blipFill>
      <xdr:spPr bwMode="auto">
        <a:xfrm>
          <a:off x="54014" y="1481525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10</xdr:row>
      <xdr:rowOff>57855</xdr:rowOff>
    </xdr:from>
    <xdr:to>
      <xdr:col>0</xdr:col>
      <xdr:colOff>1608494</xdr:colOff>
      <xdr:row>10</xdr:row>
      <xdr:rowOff>2618175</xdr:rowOff>
    </xdr:to>
    <xdr:pic>
      <xdr:nvPicPr>
        <xdr:cNvPr id="47" name="Picture 229" descr="https://archive.showroomprive.com/v2/images_content_split/81847/products_17715172_image1_medium.jpg">
          <a:extLst>
            <a:ext uri="{FF2B5EF4-FFF2-40B4-BE49-F238E27FC236}">
              <a16:creationId xmlns="" xmlns:a16="http://schemas.microsoft.com/office/drawing/2014/main" id="{DBD3CA25-25BA-6D42-92ED-108F478E67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5" r="5847" b="825"/>
        <a:stretch>
          <a:fillRect/>
        </a:stretch>
      </xdr:blipFill>
      <xdr:spPr bwMode="auto">
        <a:xfrm>
          <a:off x="54014" y="1748225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23</xdr:row>
      <xdr:rowOff>56445</xdr:rowOff>
    </xdr:from>
    <xdr:to>
      <xdr:col>0</xdr:col>
      <xdr:colOff>1608494</xdr:colOff>
      <xdr:row>23</xdr:row>
      <xdr:rowOff>2616765</xdr:rowOff>
    </xdr:to>
    <xdr:pic>
      <xdr:nvPicPr>
        <xdr:cNvPr id="51" name="Picture 245" descr="https://archive.showroomprive.com/v2/images_content_split/81847/products_17715183_image1_medium.jpg">
          <a:extLst>
            <a:ext uri="{FF2B5EF4-FFF2-40B4-BE49-F238E27FC236}">
              <a16:creationId xmlns="" xmlns:a16="http://schemas.microsoft.com/office/drawing/2014/main" id="{FD973AF6-EE24-A840-89D7-08BA45065C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10" t="2646" r="7557" b="1354"/>
        <a:stretch>
          <a:fillRect/>
        </a:stretch>
      </xdr:blipFill>
      <xdr:spPr bwMode="auto">
        <a:xfrm>
          <a:off x="54014" y="5215184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24</xdr:row>
      <xdr:rowOff>52915</xdr:rowOff>
    </xdr:from>
    <xdr:to>
      <xdr:col>0</xdr:col>
      <xdr:colOff>1608494</xdr:colOff>
      <xdr:row>24</xdr:row>
      <xdr:rowOff>2613235</xdr:rowOff>
    </xdr:to>
    <xdr:pic>
      <xdr:nvPicPr>
        <xdr:cNvPr id="52" name="Picture 247" descr="https://archive.showroomprive.com/v2/images_content_split/81847/products_17715184_image1_medium.jpg">
          <a:extLst>
            <a:ext uri="{FF2B5EF4-FFF2-40B4-BE49-F238E27FC236}">
              <a16:creationId xmlns="" xmlns:a16="http://schemas.microsoft.com/office/drawing/2014/main" id="{88DC4148-2CF4-0447-976D-850A441760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5" r="5847" b="825"/>
        <a:stretch>
          <a:fillRect/>
        </a:stretch>
      </xdr:blipFill>
      <xdr:spPr bwMode="auto">
        <a:xfrm>
          <a:off x="54014" y="54815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27</xdr:row>
      <xdr:rowOff>63499</xdr:rowOff>
    </xdr:from>
    <xdr:to>
      <xdr:col>0</xdr:col>
      <xdr:colOff>1608494</xdr:colOff>
      <xdr:row>27</xdr:row>
      <xdr:rowOff>2623819</xdr:rowOff>
    </xdr:to>
    <xdr:pic>
      <xdr:nvPicPr>
        <xdr:cNvPr id="53" name="Picture 249" descr="https://archive.showroomprive.com/v2/images_content_split/81847/products_17715185_image1_medium.jpg">
          <a:extLst>
            <a:ext uri="{FF2B5EF4-FFF2-40B4-BE49-F238E27FC236}">
              <a16:creationId xmlns="" xmlns:a16="http://schemas.microsoft.com/office/drawing/2014/main" id="{A57F4769-710E-9C43-88A4-8CA9D0EAC1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34" t="4563" r="9033" b="1836"/>
        <a:stretch>
          <a:fillRect/>
        </a:stretch>
      </xdr:blipFill>
      <xdr:spPr bwMode="auto">
        <a:xfrm>
          <a:off x="54014" y="62826899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28</xdr:row>
      <xdr:rowOff>56444</xdr:rowOff>
    </xdr:from>
    <xdr:to>
      <xdr:col>0</xdr:col>
      <xdr:colOff>1608494</xdr:colOff>
      <xdr:row>28</xdr:row>
      <xdr:rowOff>2616764</xdr:rowOff>
    </xdr:to>
    <xdr:pic>
      <xdr:nvPicPr>
        <xdr:cNvPr id="54" name="Picture 251" descr="https://archive.showroomprive.com/v2/images_content_split/81847/products_17715186_image1_medium.jpg">
          <a:extLst>
            <a:ext uri="{FF2B5EF4-FFF2-40B4-BE49-F238E27FC236}">
              <a16:creationId xmlns="" xmlns:a16="http://schemas.microsoft.com/office/drawing/2014/main" id="{C13F24DE-12AD-9448-AACF-85736366C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27" t="4839" r="9785" b="2333"/>
        <a:stretch>
          <a:fillRect/>
        </a:stretch>
      </xdr:blipFill>
      <xdr:spPr bwMode="auto">
        <a:xfrm>
          <a:off x="54014" y="65486844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44</xdr:row>
      <xdr:rowOff>63498</xdr:rowOff>
    </xdr:from>
    <xdr:to>
      <xdr:col>0</xdr:col>
      <xdr:colOff>1608494</xdr:colOff>
      <xdr:row>44</xdr:row>
      <xdr:rowOff>2623818</xdr:rowOff>
    </xdr:to>
    <xdr:pic>
      <xdr:nvPicPr>
        <xdr:cNvPr id="203" name="Picture 863" descr="https://archive.showroomprive.com/v2/images_content_split/81847/products_17714438_image1_medium.jpg">
          <a:extLst>
            <a:ext uri="{FF2B5EF4-FFF2-40B4-BE49-F238E27FC236}">
              <a16:creationId xmlns="" xmlns:a16="http://schemas.microsoft.com/office/drawing/2014/main" id="{C4254674-E309-F843-A474-1915D9A229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2227" b="308"/>
        <a:stretch>
          <a:fillRect/>
        </a:stretch>
      </xdr:blipFill>
      <xdr:spPr bwMode="auto">
        <a:xfrm>
          <a:off x="54014" y="108165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45</xdr:row>
      <xdr:rowOff>52915</xdr:rowOff>
    </xdr:from>
    <xdr:to>
      <xdr:col>0</xdr:col>
      <xdr:colOff>1608494</xdr:colOff>
      <xdr:row>45</xdr:row>
      <xdr:rowOff>2613235</xdr:rowOff>
    </xdr:to>
    <xdr:pic>
      <xdr:nvPicPr>
        <xdr:cNvPr id="205" name="Picture 873" descr="https://archive.showroomprive.com/v2/images_content_split/81847/products_17715012_image1_medium.jpg">
          <a:extLst>
            <a:ext uri="{FF2B5EF4-FFF2-40B4-BE49-F238E27FC236}">
              <a16:creationId xmlns="" xmlns:a16="http://schemas.microsoft.com/office/drawing/2014/main" id="{1E155FB0-8AF8-C648-9B8B-B54952DEE7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39" r="11162" b="779"/>
        <a:stretch>
          <a:fillRect/>
        </a:stretch>
      </xdr:blipFill>
      <xdr:spPr bwMode="auto">
        <a:xfrm>
          <a:off x="54014" y="110822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48</xdr:row>
      <xdr:rowOff>52915</xdr:rowOff>
    </xdr:from>
    <xdr:to>
      <xdr:col>0</xdr:col>
      <xdr:colOff>1608494</xdr:colOff>
      <xdr:row>48</xdr:row>
      <xdr:rowOff>2613235</xdr:rowOff>
    </xdr:to>
    <xdr:pic>
      <xdr:nvPicPr>
        <xdr:cNvPr id="208" name="Picture 887" descr="https://archive.showroomprive.com/v2/images_content_split/81847/products_17715287_image1_medium.jpg">
          <a:extLst>
            <a:ext uri="{FF2B5EF4-FFF2-40B4-BE49-F238E27FC236}">
              <a16:creationId xmlns="" xmlns:a16="http://schemas.microsoft.com/office/drawing/2014/main" id="{F7A0742D-6D90-CE48-A890-2D6F1BCE02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18823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49</xdr:row>
      <xdr:rowOff>63499</xdr:rowOff>
    </xdr:from>
    <xdr:to>
      <xdr:col>0</xdr:col>
      <xdr:colOff>1608494</xdr:colOff>
      <xdr:row>49</xdr:row>
      <xdr:rowOff>2623819</xdr:rowOff>
    </xdr:to>
    <xdr:pic>
      <xdr:nvPicPr>
        <xdr:cNvPr id="210" name="Picture 901" descr="https://archive.showroomprive.com/v2/images_content_split/81847/products_17714691_image1_medium.jpg">
          <a:extLst>
            <a:ext uri="{FF2B5EF4-FFF2-40B4-BE49-F238E27FC236}">
              <a16:creationId xmlns="" xmlns:a16="http://schemas.microsoft.com/office/drawing/2014/main" id="{B481AC5B-97AF-CC47-B459-D6A8833993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21500899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53</xdr:row>
      <xdr:rowOff>52917</xdr:rowOff>
    </xdr:from>
    <xdr:to>
      <xdr:col>0</xdr:col>
      <xdr:colOff>1608494</xdr:colOff>
      <xdr:row>53</xdr:row>
      <xdr:rowOff>2613237</xdr:rowOff>
    </xdr:to>
    <xdr:pic>
      <xdr:nvPicPr>
        <xdr:cNvPr id="212" name="Picture 905" descr="https://archive.showroomprive.com/v2/images_content_split/81847/products_17714441_image1_medium.jpg">
          <a:extLst>
            <a:ext uri="{FF2B5EF4-FFF2-40B4-BE49-F238E27FC236}">
              <a16:creationId xmlns="" xmlns:a16="http://schemas.microsoft.com/office/drawing/2014/main" id="{DE00E4E1-7A07-5A41-BF36-E9A9A3ADB6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3" t="7142" r="9548" b="2276"/>
        <a:stretch>
          <a:fillRect/>
        </a:stretch>
      </xdr:blipFill>
      <xdr:spPr bwMode="auto">
        <a:xfrm>
          <a:off x="54014" y="132158317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54</xdr:row>
      <xdr:rowOff>52915</xdr:rowOff>
    </xdr:from>
    <xdr:to>
      <xdr:col>0</xdr:col>
      <xdr:colOff>1608494</xdr:colOff>
      <xdr:row>54</xdr:row>
      <xdr:rowOff>2613235</xdr:rowOff>
    </xdr:to>
    <xdr:pic>
      <xdr:nvPicPr>
        <xdr:cNvPr id="217" name="Picture 935" descr="https://archive.showroomprive.com/v2/images_content_split/81847/products_17714443_image1_medium.jpg">
          <a:extLst>
            <a:ext uri="{FF2B5EF4-FFF2-40B4-BE49-F238E27FC236}">
              <a16:creationId xmlns="" xmlns:a16="http://schemas.microsoft.com/office/drawing/2014/main" id="{975E3A13-EA4D-7E41-AC8C-D53B99E271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34825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102</xdr:row>
      <xdr:rowOff>52915</xdr:rowOff>
    </xdr:from>
    <xdr:to>
      <xdr:col>0</xdr:col>
      <xdr:colOff>1608494</xdr:colOff>
      <xdr:row>102</xdr:row>
      <xdr:rowOff>2613235</xdr:rowOff>
    </xdr:to>
    <xdr:pic>
      <xdr:nvPicPr>
        <xdr:cNvPr id="295" name="Picture 1361" descr="https://archive.showroomprive.com/v2/images_content_split/81847/products_17714486_image1_medium.jpg">
          <a:extLst>
            <a:ext uri="{FF2B5EF4-FFF2-40B4-BE49-F238E27FC236}">
              <a16:creationId xmlns="" xmlns:a16="http://schemas.microsoft.com/office/drawing/2014/main" id="{5B121823-DA9E-A042-84AF-354B1337F8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94" r="6644" b="818"/>
        <a:stretch>
          <a:fillRect/>
        </a:stretch>
      </xdr:blipFill>
      <xdr:spPr bwMode="auto">
        <a:xfrm>
          <a:off x="54014" y="262841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103</xdr:row>
      <xdr:rowOff>52915</xdr:rowOff>
    </xdr:from>
    <xdr:to>
      <xdr:col>0</xdr:col>
      <xdr:colOff>1608494</xdr:colOff>
      <xdr:row>103</xdr:row>
      <xdr:rowOff>2613235</xdr:rowOff>
    </xdr:to>
    <xdr:pic>
      <xdr:nvPicPr>
        <xdr:cNvPr id="373" name="Picture 1749" descr="https://archive.showroomprive.com/v2/images_content_split/81847/products_17714594_image1_medium.jpg">
          <a:extLst>
            <a:ext uri="{FF2B5EF4-FFF2-40B4-BE49-F238E27FC236}">
              <a16:creationId xmlns="" xmlns:a16="http://schemas.microsoft.com/office/drawing/2014/main" id="{9A8DBD11-FB37-3549-90A3-C8722E8A2C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30" t="4453" r="8518" b="14740"/>
        <a:stretch>
          <a:fillRect/>
        </a:stretch>
      </xdr:blipFill>
      <xdr:spPr bwMode="auto">
        <a:xfrm>
          <a:off x="54014" y="265508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110</xdr:row>
      <xdr:rowOff>63498</xdr:rowOff>
    </xdr:from>
    <xdr:to>
      <xdr:col>0</xdr:col>
      <xdr:colOff>1608494</xdr:colOff>
      <xdr:row>110</xdr:row>
      <xdr:rowOff>2623818</xdr:rowOff>
    </xdr:to>
    <xdr:pic>
      <xdr:nvPicPr>
        <xdr:cNvPr id="418" name="Picture 1975" descr="https://archive.showroomprive.com/v2/images_content_split/81847/products_17715097_image1_medium.jpg">
          <a:extLst>
            <a:ext uri="{FF2B5EF4-FFF2-40B4-BE49-F238E27FC236}">
              <a16:creationId xmlns="" xmlns:a16="http://schemas.microsoft.com/office/drawing/2014/main" id="{54BF545B-C074-424C-911F-8D3B7062C5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7" r="5847" b="2412"/>
        <a:stretch>
          <a:fillRect/>
        </a:stretch>
      </xdr:blipFill>
      <xdr:spPr bwMode="auto">
        <a:xfrm>
          <a:off x="54014" y="284187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112</xdr:row>
      <xdr:rowOff>52915</xdr:rowOff>
    </xdr:from>
    <xdr:to>
      <xdr:col>0</xdr:col>
      <xdr:colOff>1608494</xdr:colOff>
      <xdr:row>112</xdr:row>
      <xdr:rowOff>2613235</xdr:rowOff>
    </xdr:to>
    <xdr:pic>
      <xdr:nvPicPr>
        <xdr:cNvPr id="484" name="Picture 2219" descr="https://archive.showroomprive.com/v2/images_content_split/81847/products_17714374_image1_medium.jpg">
          <a:extLst>
            <a:ext uri="{FF2B5EF4-FFF2-40B4-BE49-F238E27FC236}">
              <a16:creationId xmlns="" xmlns:a16="http://schemas.microsoft.com/office/drawing/2014/main" id="{BA3BA042-193F-5A41-8000-68361F845B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289511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113</xdr:row>
      <xdr:rowOff>63498</xdr:rowOff>
    </xdr:from>
    <xdr:to>
      <xdr:col>0</xdr:col>
      <xdr:colOff>1608494</xdr:colOff>
      <xdr:row>113</xdr:row>
      <xdr:rowOff>2623818</xdr:rowOff>
    </xdr:to>
    <xdr:pic>
      <xdr:nvPicPr>
        <xdr:cNvPr id="533" name="Picture 1103" descr="https://archive.showroomprive.com/v2/images_content_split/83388/products_18197793_image1_medium.jpg">
          <a:extLst>
            <a:ext uri="{FF2B5EF4-FFF2-40B4-BE49-F238E27FC236}">
              <a16:creationId xmlns="" xmlns:a16="http://schemas.microsoft.com/office/drawing/2014/main" id="{266B5E05-8B4D-5D40-922C-6CC816515E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292188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114</xdr:row>
      <xdr:rowOff>63007</xdr:rowOff>
    </xdr:from>
    <xdr:to>
      <xdr:col>0</xdr:col>
      <xdr:colOff>1608494</xdr:colOff>
      <xdr:row>114</xdr:row>
      <xdr:rowOff>2623327</xdr:rowOff>
    </xdr:to>
    <xdr:pic>
      <xdr:nvPicPr>
        <xdr:cNvPr id="534" name="Picture 1105" descr="https://archive.showroomprive.com/v2/images_content_split/83388/products_18197794_image1_medium.jpg">
          <a:extLst>
            <a:ext uri="{FF2B5EF4-FFF2-40B4-BE49-F238E27FC236}">
              <a16:creationId xmlns="" xmlns:a16="http://schemas.microsoft.com/office/drawing/2014/main" id="{C7978575-AE2D-D34C-B66A-15BBF3BC1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-1" r="2459" b="4848"/>
        <a:stretch>
          <a:fillRect/>
        </a:stretch>
      </xdr:blipFill>
      <xdr:spPr bwMode="auto">
        <a:xfrm>
          <a:off x="54014" y="294855407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7</xdr:row>
      <xdr:rowOff>56445</xdr:rowOff>
    </xdr:from>
    <xdr:to>
      <xdr:col>0</xdr:col>
      <xdr:colOff>1608494</xdr:colOff>
      <xdr:row>7</xdr:row>
      <xdr:rowOff>2616765</xdr:rowOff>
    </xdr:to>
    <xdr:pic>
      <xdr:nvPicPr>
        <xdr:cNvPr id="132" name="Picture 445" descr="https://archive.showroomprive.com/v2/images_content_split/81847/products_17714767_image1_medium.jpg">
          <a:extLst>
            <a:ext uri="{FF2B5EF4-FFF2-40B4-BE49-F238E27FC236}">
              <a16:creationId xmlns="" xmlns:a16="http://schemas.microsoft.com/office/drawing/2014/main" id="{F8744FEF-FC0A-674D-9773-A49196D7E4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4" t="1587" r="1573" b="2412"/>
        <a:stretch>
          <a:fillRect/>
        </a:stretch>
      </xdr:blipFill>
      <xdr:spPr bwMode="auto">
        <a:xfrm>
          <a:off x="54014" y="947984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8</xdr:row>
      <xdr:rowOff>56445</xdr:rowOff>
    </xdr:from>
    <xdr:to>
      <xdr:col>0</xdr:col>
      <xdr:colOff>1608494</xdr:colOff>
      <xdr:row>8</xdr:row>
      <xdr:rowOff>2616765</xdr:rowOff>
    </xdr:to>
    <xdr:pic>
      <xdr:nvPicPr>
        <xdr:cNvPr id="133" name="Picture 511" descr="https://archive.showroomprive.com/v2/images_content_split/81847/products_17714771_image1_medium.jpg">
          <a:extLst>
            <a:ext uri="{FF2B5EF4-FFF2-40B4-BE49-F238E27FC236}">
              <a16:creationId xmlns="" xmlns:a16="http://schemas.microsoft.com/office/drawing/2014/main" id="{E9525FEC-314C-3842-BCDC-CB76C1CBAC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908" b="14258"/>
        <a:stretch>
          <a:fillRect/>
        </a:stretch>
      </xdr:blipFill>
      <xdr:spPr bwMode="auto">
        <a:xfrm>
          <a:off x="54014" y="1214684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11</xdr:row>
      <xdr:rowOff>57856</xdr:rowOff>
    </xdr:from>
    <xdr:to>
      <xdr:col>0</xdr:col>
      <xdr:colOff>1608494</xdr:colOff>
      <xdr:row>11</xdr:row>
      <xdr:rowOff>2618176</xdr:rowOff>
    </xdr:to>
    <xdr:pic>
      <xdr:nvPicPr>
        <xdr:cNvPr id="135" name="Picture 267" descr="https://archive.showroomprive.com/v2/images_content_split/81847/products_17715193_image1_medium.jpg">
          <a:extLst>
            <a:ext uri="{FF2B5EF4-FFF2-40B4-BE49-F238E27FC236}">
              <a16:creationId xmlns="" xmlns:a16="http://schemas.microsoft.com/office/drawing/2014/main" id="{2F2F3AE5-1F94-9547-8962-059FA33C50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6" t="7443" r="6861" b="1237"/>
        <a:stretch>
          <a:fillRect/>
        </a:stretch>
      </xdr:blipFill>
      <xdr:spPr bwMode="auto">
        <a:xfrm>
          <a:off x="54014" y="20149256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12</xdr:row>
      <xdr:rowOff>70555</xdr:rowOff>
    </xdr:from>
    <xdr:to>
      <xdr:col>0</xdr:col>
      <xdr:colOff>1608494</xdr:colOff>
      <xdr:row>12</xdr:row>
      <xdr:rowOff>2630875</xdr:rowOff>
    </xdr:to>
    <xdr:pic>
      <xdr:nvPicPr>
        <xdr:cNvPr id="137" name="Picture 275" descr="https://archive.showroomprive.com/v2/images_content_split/81847/products_17714928_image1_medium.jpg">
          <a:extLst>
            <a:ext uri="{FF2B5EF4-FFF2-40B4-BE49-F238E27FC236}">
              <a16:creationId xmlns="" xmlns:a16="http://schemas.microsoft.com/office/drawing/2014/main" id="{C5883BFE-1C25-F54B-8203-BC76D2DCE9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4" t="3155" r="6668" b="3379"/>
        <a:stretch>
          <a:fillRect/>
        </a:stretch>
      </xdr:blipFill>
      <xdr:spPr bwMode="auto">
        <a:xfrm>
          <a:off x="54014" y="2282895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13</xdr:row>
      <xdr:rowOff>70555</xdr:rowOff>
    </xdr:from>
    <xdr:to>
      <xdr:col>0</xdr:col>
      <xdr:colOff>1608494</xdr:colOff>
      <xdr:row>13</xdr:row>
      <xdr:rowOff>2630875</xdr:rowOff>
    </xdr:to>
    <xdr:pic>
      <xdr:nvPicPr>
        <xdr:cNvPr id="139" name="Picture 277" descr="https://archive.showroomprive.com/v2/images_content_split/81847/products_17714929_image1_medium.jpg">
          <a:extLst>
            <a:ext uri="{FF2B5EF4-FFF2-40B4-BE49-F238E27FC236}">
              <a16:creationId xmlns="" xmlns:a16="http://schemas.microsoft.com/office/drawing/2014/main" id="{0E0C923B-2193-024F-9494-F94CD32FCC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" r="10579" b="5809"/>
        <a:stretch>
          <a:fillRect/>
        </a:stretch>
      </xdr:blipFill>
      <xdr:spPr bwMode="auto">
        <a:xfrm>
          <a:off x="54014" y="2549595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14</xdr:row>
      <xdr:rowOff>56445</xdr:rowOff>
    </xdr:from>
    <xdr:to>
      <xdr:col>0</xdr:col>
      <xdr:colOff>1608494</xdr:colOff>
      <xdr:row>14</xdr:row>
      <xdr:rowOff>2616765</xdr:rowOff>
    </xdr:to>
    <xdr:pic>
      <xdr:nvPicPr>
        <xdr:cNvPr id="140" name="Picture 491" descr="https://archive.showroomprive.com/v2/images_content_split/81847/products_17714644_image1_medium.jpg">
          <a:extLst>
            <a:ext uri="{FF2B5EF4-FFF2-40B4-BE49-F238E27FC236}">
              <a16:creationId xmlns="" xmlns:a16="http://schemas.microsoft.com/office/drawing/2014/main" id="{1B6B57B1-231A-9F40-80E7-EE5B77AC23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72" t="2228" r="30316" b="41755"/>
        <a:stretch>
          <a:fillRect/>
        </a:stretch>
      </xdr:blipFill>
      <xdr:spPr bwMode="auto">
        <a:xfrm>
          <a:off x="54014" y="2814884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16</xdr:row>
      <xdr:rowOff>56445</xdr:rowOff>
    </xdr:from>
    <xdr:to>
      <xdr:col>0</xdr:col>
      <xdr:colOff>1608494</xdr:colOff>
      <xdr:row>16</xdr:row>
      <xdr:rowOff>2616765</xdr:rowOff>
    </xdr:to>
    <xdr:pic>
      <xdr:nvPicPr>
        <xdr:cNvPr id="141" name="Picture 583" descr="https://archive.showroomprive.com/v2/images_content_split/81847/products_17715239_image1_medium.jpg">
          <a:extLst>
            <a:ext uri="{FF2B5EF4-FFF2-40B4-BE49-F238E27FC236}">
              <a16:creationId xmlns="" xmlns:a16="http://schemas.microsoft.com/office/drawing/2014/main" id="{DED57A9F-E973-2544-B76F-C1D3B9999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13" b="600"/>
        <a:stretch>
          <a:fillRect/>
        </a:stretch>
      </xdr:blipFill>
      <xdr:spPr bwMode="auto">
        <a:xfrm>
          <a:off x="54014" y="3348284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15</xdr:row>
      <xdr:rowOff>56445</xdr:rowOff>
    </xdr:from>
    <xdr:to>
      <xdr:col>0</xdr:col>
      <xdr:colOff>1608494</xdr:colOff>
      <xdr:row>15</xdr:row>
      <xdr:rowOff>2616765</xdr:rowOff>
    </xdr:to>
    <xdr:pic>
      <xdr:nvPicPr>
        <xdr:cNvPr id="143" name="Picture 635" descr="https://archive.showroomprive.com/v2/images_content_split/81847/products_17714566_image1_medium.jpg">
          <a:extLst>
            <a:ext uri="{FF2B5EF4-FFF2-40B4-BE49-F238E27FC236}">
              <a16:creationId xmlns="" xmlns:a16="http://schemas.microsoft.com/office/drawing/2014/main" id="{33C4E77D-24CF-9A48-AECC-A51AF582A3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2" t="9678" r="7574" b="6709"/>
        <a:stretch>
          <a:fillRect/>
        </a:stretch>
      </xdr:blipFill>
      <xdr:spPr bwMode="auto">
        <a:xfrm>
          <a:off x="54014" y="3081584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17</xdr:row>
      <xdr:rowOff>70555</xdr:rowOff>
    </xdr:from>
    <xdr:to>
      <xdr:col>0</xdr:col>
      <xdr:colOff>1608494</xdr:colOff>
      <xdr:row>17</xdr:row>
      <xdr:rowOff>2630875</xdr:rowOff>
    </xdr:to>
    <xdr:pic>
      <xdr:nvPicPr>
        <xdr:cNvPr id="144" name="Picture 597" descr="https://archive.showroomprive.com/v2/images_content_split/81847/products_17715245_image1_medium.jpg">
          <a:extLst>
            <a:ext uri="{FF2B5EF4-FFF2-40B4-BE49-F238E27FC236}">
              <a16:creationId xmlns="" xmlns:a16="http://schemas.microsoft.com/office/drawing/2014/main" id="{5BBA16AB-F5C8-AD45-ACDA-09173C8AD7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40" b="-800"/>
        <a:stretch>
          <a:fillRect/>
        </a:stretch>
      </xdr:blipFill>
      <xdr:spPr bwMode="auto">
        <a:xfrm>
          <a:off x="54014" y="3616395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18</xdr:row>
      <xdr:rowOff>42333</xdr:rowOff>
    </xdr:from>
    <xdr:to>
      <xdr:col>0</xdr:col>
      <xdr:colOff>1608494</xdr:colOff>
      <xdr:row>18</xdr:row>
      <xdr:rowOff>2602653</xdr:rowOff>
    </xdr:to>
    <xdr:pic>
      <xdr:nvPicPr>
        <xdr:cNvPr id="145" name="Picture 601" descr="https://archive.showroomprive.com/v2/images_content_split/81847/products_17715246_image1_medium.jpg">
          <a:extLst>
            <a:ext uri="{FF2B5EF4-FFF2-40B4-BE49-F238E27FC236}">
              <a16:creationId xmlns="" xmlns:a16="http://schemas.microsoft.com/office/drawing/2014/main" id="{F552AD6F-AF8E-194E-834E-3CFD701CF0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69" b="1472"/>
        <a:stretch>
          <a:fillRect/>
        </a:stretch>
      </xdr:blipFill>
      <xdr:spPr bwMode="auto">
        <a:xfrm>
          <a:off x="54014" y="38802733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19</xdr:row>
      <xdr:rowOff>56445</xdr:rowOff>
    </xdr:from>
    <xdr:to>
      <xdr:col>0</xdr:col>
      <xdr:colOff>1608494</xdr:colOff>
      <xdr:row>19</xdr:row>
      <xdr:rowOff>2616765</xdr:rowOff>
    </xdr:to>
    <xdr:pic>
      <xdr:nvPicPr>
        <xdr:cNvPr id="146" name="Picture 611" descr="https://archive.showroomprive.com/v2/images_content_split/81847/products_17715251_image1_medium.jpg">
          <a:extLst>
            <a:ext uri="{FF2B5EF4-FFF2-40B4-BE49-F238E27FC236}">
              <a16:creationId xmlns="" xmlns:a16="http://schemas.microsoft.com/office/drawing/2014/main" id="{14543607-AAFA-7449-8C94-5AB3DEB895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79" t="7398" r="11438" b="-225"/>
        <a:stretch>
          <a:fillRect/>
        </a:stretch>
      </xdr:blipFill>
      <xdr:spPr bwMode="auto">
        <a:xfrm>
          <a:off x="54014" y="4148384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20</xdr:row>
      <xdr:rowOff>63498</xdr:rowOff>
    </xdr:from>
    <xdr:to>
      <xdr:col>0</xdr:col>
      <xdr:colOff>1608494</xdr:colOff>
      <xdr:row>20</xdr:row>
      <xdr:rowOff>2623818</xdr:rowOff>
    </xdr:to>
    <xdr:pic>
      <xdr:nvPicPr>
        <xdr:cNvPr id="147" name="Picture 659" descr="https://archive.showroomprive.com/v2/images_content_split/81847/products_17714657_image1_medium.jpg">
          <a:extLst>
            <a:ext uri="{FF2B5EF4-FFF2-40B4-BE49-F238E27FC236}">
              <a16:creationId xmlns="" xmlns:a16="http://schemas.microsoft.com/office/drawing/2014/main" id="{6EEB2DD1-15D2-C143-BA20-3893C573CC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44157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21</xdr:row>
      <xdr:rowOff>63498</xdr:rowOff>
    </xdr:from>
    <xdr:to>
      <xdr:col>0</xdr:col>
      <xdr:colOff>1608494</xdr:colOff>
      <xdr:row>21</xdr:row>
      <xdr:rowOff>2623818</xdr:rowOff>
    </xdr:to>
    <xdr:pic>
      <xdr:nvPicPr>
        <xdr:cNvPr id="148" name="Picture 273" descr="https://archive.showroomprive.com/v2/images_content_split/81847/products_17714927_image1_medium.jpg">
          <a:extLst>
            <a:ext uri="{FF2B5EF4-FFF2-40B4-BE49-F238E27FC236}">
              <a16:creationId xmlns="" xmlns:a16="http://schemas.microsoft.com/office/drawing/2014/main" id="{B0AFDE0C-BD00-BD4D-A85F-3ACD9B33E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46" r="5847" b="1354"/>
        <a:stretch>
          <a:fillRect/>
        </a:stretch>
      </xdr:blipFill>
      <xdr:spPr bwMode="auto">
        <a:xfrm>
          <a:off x="54014" y="46824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22</xdr:row>
      <xdr:rowOff>56445</xdr:rowOff>
    </xdr:from>
    <xdr:to>
      <xdr:col>0</xdr:col>
      <xdr:colOff>1608494</xdr:colOff>
      <xdr:row>22</xdr:row>
      <xdr:rowOff>2616765</xdr:rowOff>
    </xdr:to>
    <xdr:pic>
      <xdr:nvPicPr>
        <xdr:cNvPr id="150" name="Picture 681" descr="https://archive.showroomprive.com/v2/images_content_split/81847/products_17714663_image1_medium.jpg">
          <a:extLst>
            <a:ext uri="{FF2B5EF4-FFF2-40B4-BE49-F238E27FC236}">
              <a16:creationId xmlns="" xmlns:a16="http://schemas.microsoft.com/office/drawing/2014/main" id="{E69FE8DC-748A-3041-B682-A8B242A916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4948484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25</xdr:row>
      <xdr:rowOff>70556</xdr:rowOff>
    </xdr:from>
    <xdr:to>
      <xdr:col>0</xdr:col>
      <xdr:colOff>1608494</xdr:colOff>
      <xdr:row>25</xdr:row>
      <xdr:rowOff>2630876</xdr:rowOff>
    </xdr:to>
    <xdr:pic>
      <xdr:nvPicPr>
        <xdr:cNvPr id="151" name="Picture 567" descr="https://archive.showroomprive.com/v2/images_content_split/81847/products_17715238_image1_medium.jpg">
          <a:extLst>
            <a:ext uri="{FF2B5EF4-FFF2-40B4-BE49-F238E27FC236}">
              <a16:creationId xmlns="" xmlns:a16="http://schemas.microsoft.com/office/drawing/2014/main" id="{23338046-6198-C64F-900F-8181F9E3D1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1" t="4762" r="-3554" b="-762"/>
        <a:stretch>
          <a:fillRect/>
        </a:stretch>
      </xdr:blipFill>
      <xdr:spPr bwMode="auto">
        <a:xfrm>
          <a:off x="54014" y="57499956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26</xdr:row>
      <xdr:rowOff>65568</xdr:rowOff>
    </xdr:from>
    <xdr:to>
      <xdr:col>0</xdr:col>
      <xdr:colOff>1608494</xdr:colOff>
      <xdr:row>26</xdr:row>
      <xdr:rowOff>2625888</xdr:rowOff>
    </xdr:to>
    <xdr:pic>
      <xdr:nvPicPr>
        <xdr:cNvPr id="152" name="Picture 695" descr="https://archive.showroomprive.com/v2/images_content_split/81847/products_17714939_image1_medium.jpg">
          <a:extLst>
            <a:ext uri="{FF2B5EF4-FFF2-40B4-BE49-F238E27FC236}">
              <a16:creationId xmlns="" xmlns:a16="http://schemas.microsoft.com/office/drawing/2014/main" id="{B53D7E4E-8361-024B-95A8-1F7156ADDA7D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48" t="46" r="24144" b="42354"/>
        <a:stretch>
          <a:fillRect/>
        </a:stretch>
      </xdr:blipFill>
      <xdr:spPr bwMode="auto">
        <a:xfrm>
          <a:off x="54014" y="6016196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29</xdr:row>
      <xdr:rowOff>56444</xdr:rowOff>
    </xdr:from>
    <xdr:to>
      <xdr:col>0</xdr:col>
      <xdr:colOff>1608494</xdr:colOff>
      <xdr:row>29</xdr:row>
      <xdr:rowOff>2616764</xdr:rowOff>
    </xdr:to>
    <xdr:pic>
      <xdr:nvPicPr>
        <xdr:cNvPr id="153" name="Picture 387" descr="https://archive.showroomprive.com/v2/images_content_split/81847/products_17715209_image1_medium.jpg">
          <a:extLst>
            <a:ext uri="{FF2B5EF4-FFF2-40B4-BE49-F238E27FC236}">
              <a16:creationId xmlns="" xmlns:a16="http://schemas.microsoft.com/office/drawing/2014/main" id="{ED3C6F14-D59D-3D4F-AA34-E5472F5727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29" t="3704" r="718" b="296"/>
        <a:stretch>
          <a:fillRect/>
        </a:stretch>
      </xdr:blipFill>
      <xdr:spPr bwMode="auto">
        <a:xfrm>
          <a:off x="54014" y="68153844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31</xdr:row>
      <xdr:rowOff>52915</xdr:rowOff>
    </xdr:from>
    <xdr:to>
      <xdr:col>0</xdr:col>
      <xdr:colOff>1608494</xdr:colOff>
      <xdr:row>31</xdr:row>
      <xdr:rowOff>2613235</xdr:rowOff>
    </xdr:to>
    <xdr:pic>
      <xdr:nvPicPr>
        <xdr:cNvPr id="157" name="Picture 733" descr="https://archive.showroomprive.com/v2/images_content_split/81847/products_17715275_image1_medium.jpg">
          <a:extLst>
            <a:ext uri="{FF2B5EF4-FFF2-40B4-BE49-F238E27FC236}">
              <a16:creationId xmlns="" xmlns:a16="http://schemas.microsoft.com/office/drawing/2014/main" id="{511BCA80-6AAF-4245-A5B3-5E087667BF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1" t="12661" r="9953" b="269"/>
        <a:stretch>
          <a:fillRect/>
        </a:stretch>
      </xdr:blipFill>
      <xdr:spPr bwMode="auto">
        <a:xfrm>
          <a:off x="54014" y="73484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32</xdr:row>
      <xdr:rowOff>63498</xdr:rowOff>
    </xdr:from>
    <xdr:to>
      <xdr:col>0</xdr:col>
      <xdr:colOff>1608494</xdr:colOff>
      <xdr:row>32</xdr:row>
      <xdr:rowOff>2623818</xdr:rowOff>
    </xdr:to>
    <xdr:pic>
      <xdr:nvPicPr>
        <xdr:cNvPr id="158" name="Picture 741" descr="https://archive.showroomprive.com/v2/images_content_split/81847/products_17715278_image1_medium.jpg">
          <a:extLst>
            <a:ext uri="{FF2B5EF4-FFF2-40B4-BE49-F238E27FC236}">
              <a16:creationId xmlns="" xmlns:a16="http://schemas.microsoft.com/office/drawing/2014/main" id="{78BAD95E-495E-024D-8ED7-926FE17E67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5" t="6910" r="12628" b="3539"/>
        <a:stretch>
          <a:fillRect/>
        </a:stretch>
      </xdr:blipFill>
      <xdr:spPr bwMode="auto">
        <a:xfrm>
          <a:off x="54014" y="76161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30</xdr:row>
      <xdr:rowOff>52915</xdr:rowOff>
    </xdr:from>
    <xdr:to>
      <xdr:col>0</xdr:col>
      <xdr:colOff>1608494</xdr:colOff>
      <xdr:row>30</xdr:row>
      <xdr:rowOff>2613235</xdr:rowOff>
    </xdr:to>
    <xdr:pic>
      <xdr:nvPicPr>
        <xdr:cNvPr id="160" name="Picture 747" descr="https://archive.showroomprive.com/v2/images_content_split/81847/products_17714423_image1_medium.jpg">
          <a:extLst>
            <a:ext uri="{FF2B5EF4-FFF2-40B4-BE49-F238E27FC236}">
              <a16:creationId xmlns="" xmlns:a16="http://schemas.microsoft.com/office/drawing/2014/main" id="{C46D2024-AE18-F942-AF61-4F7BE67847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70817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33</xdr:row>
      <xdr:rowOff>52916</xdr:rowOff>
    </xdr:from>
    <xdr:to>
      <xdr:col>0</xdr:col>
      <xdr:colOff>1608494</xdr:colOff>
      <xdr:row>33</xdr:row>
      <xdr:rowOff>2613236</xdr:rowOff>
    </xdr:to>
    <xdr:pic>
      <xdr:nvPicPr>
        <xdr:cNvPr id="161" name="Picture 753" descr="https://archive.showroomprive.com/v2/images_content_split/81847/products_17715280_image1_medium.jpg">
          <a:extLst>
            <a:ext uri="{FF2B5EF4-FFF2-40B4-BE49-F238E27FC236}">
              <a16:creationId xmlns="" xmlns:a16="http://schemas.microsoft.com/office/drawing/2014/main" id="{6B2275CE-3DD9-DB47-B523-04931D1B31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7" r="7318" b="1333"/>
        <a:stretch>
          <a:fillRect/>
        </a:stretch>
      </xdr:blipFill>
      <xdr:spPr bwMode="auto">
        <a:xfrm>
          <a:off x="54014" y="78818316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35</xdr:row>
      <xdr:rowOff>63500</xdr:rowOff>
    </xdr:from>
    <xdr:to>
      <xdr:col>0</xdr:col>
      <xdr:colOff>1608494</xdr:colOff>
      <xdr:row>35</xdr:row>
      <xdr:rowOff>2623820</xdr:rowOff>
    </xdr:to>
    <xdr:pic>
      <xdr:nvPicPr>
        <xdr:cNvPr id="164" name="Picture 709" descr="https://archive.showroomprive.com/v2/images_content_split/81847/products_17715260_image1_medium.jpg">
          <a:extLst>
            <a:ext uri="{FF2B5EF4-FFF2-40B4-BE49-F238E27FC236}">
              <a16:creationId xmlns="" xmlns:a16="http://schemas.microsoft.com/office/drawing/2014/main" id="{9AD31C95-88A2-0644-A2F8-94719B810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76" r="11872" b="1267"/>
        <a:stretch>
          <a:fillRect/>
        </a:stretch>
      </xdr:blipFill>
      <xdr:spPr bwMode="auto">
        <a:xfrm>
          <a:off x="54014" y="84162900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36</xdr:row>
      <xdr:rowOff>63500</xdr:rowOff>
    </xdr:from>
    <xdr:to>
      <xdr:col>0</xdr:col>
      <xdr:colOff>1608494</xdr:colOff>
      <xdr:row>36</xdr:row>
      <xdr:rowOff>2623820</xdr:rowOff>
    </xdr:to>
    <xdr:pic>
      <xdr:nvPicPr>
        <xdr:cNvPr id="167" name="Picture 711" descr="https://archive.showroomprive.com/v2/images_content_split/81847/products_17715261_image1_medium.jpg">
          <a:extLst>
            <a:ext uri="{FF2B5EF4-FFF2-40B4-BE49-F238E27FC236}">
              <a16:creationId xmlns="" xmlns:a16="http://schemas.microsoft.com/office/drawing/2014/main" id="{E21E20E6-5415-6A4C-A3D8-728751544F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77" r="15908" b="1681"/>
        <a:stretch>
          <a:fillRect/>
        </a:stretch>
      </xdr:blipFill>
      <xdr:spPr bwMode="auto">
        <a:xfrm>
          <a:off x="54014" y="86829900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37</xdr:row>
      <xdr:rowOff>52917</xdr:rowOff>
    </xdr:from>
    <xdr:to>
      <xdr:col>0</xdr:col>
      <xdr:colOff>1608494</xdr:colOff>
      <xdr:row>37</xdr:row>
      <xdr:rowOff>2613237</xdr:rowOff>
    </xdr:to>
    <xdr:pic>
      <xdr:nvPicPr>
        <xdr:cNvPr id="168" name="Picture 715" descr="https://archive.showroomprive.com/v2/images_content_split/81847/products_17715263_image1_medium.jpg">
          <a:extLst>
            <a:ext uri="{FF2B5EF4-FFF2-40B4-BE49-F238E27FC236}">
              <a16:creationId xmlns="" xmlns:a16="http://schemas.microsoft.com/office/drawing/2014/main" id="{C3487E1C-9335-5245-A382-1E7AC4A7D7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19" t="3704" r="9266" b="296"/>
        <a:stretch>
          <a:fillRect/>
        </a:stretch>
      </xdr:blipFill>
      <xdr:spPr bwMode="auto">
        <a:xfrm>
          <a:off x="54014" y="89486317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34</xdr:row>
      <xdr:rowOff>52917</xdr:rowOff>
    </xdr:from>
    <xdr:to>
      <xdr:col>0</xdr:col>
      <xdr:colOff>1608494</xdr:colOff>
      <xdr:row>34</xdr:row>
      <xdr:rowOff>2613237</xdr:rowOff>
    </xdr:to>
    <xdr:pic>
      <xdr:nvPicPr>
        <xdr:cNvPr id="169" name="Picture 781" descr="https://archive.showroomprive.com/v2/images_content_split/81847/products_17714672_image1_medium.jpg">
          <a:extLst>
            <a:ext uri="{FF2B5EF4-FFF2-40B4-BE49-F238E27FC236}">
              <a16:creationId xmlns="" xmlns:a16="http://schemas.microsoft.com/office/drawing/2014/main" id="{3696A3A6-A595-DC4C-9D68-4E8CAC066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81485317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38</xdr:row>
      <xdr:rowOff>56444</xdr:rowOff>
    </xdr:from>
    <xdr:to>
      <xdr:col>0</xdr:col>
      <xdr:colOff>1608494</xdr:colOff>
      <xdr:row>38</xdr:row>
      <xdr:rowOff>2616764</xdr:rowOff>
    </xdr:to>
    <xdr:pic>
      <xdr:nvPicPr>
        <xdr:cNvPr id="170" name="Picture 807" descr="https://archive.showroomprive.com/v2/images_content_split/81847/products_17714675_image1_medium.jpg">
          <a:extLst>
            <a:ext uri="{FF2B5EF4-FFF2-40B4-BE49-F238E27FC236}">
              <a16:creationId xmlns="" xmlns:a16="http://schemas.microsoft.com/office/drawing/2014/main" id="{CA2E6F9B-DA63-0D40-8085-B96E6EE841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07" t="4686" r="13449" b="20124"/>
        <a:stretch>
          <a:fillRect/>
        </a:stretch>
      </xdr:blipFill>
      <xdr:spPr bwMode="auto">
        <a:xfrm>
          <a:off x="54014" y="92156844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39</xdr:row>
      <xdr:rowOff>52915</xdr:rowOff>
    </xdr:from>
    <xdr:to>
      <xdr:col>0</xdr:col>
      <xdr:colOff>1608494</xdr:colOff>
      <xdr:row>39</xdr:row>
      <xdr:rowOff>2613235</xdr:rowOff>
    </xdr:to>
    <xdr:pic>
      <xdr:nvPicPr>
        <xdr:cNvPr id="172" name="Picture 519" descr="https://archive.showroomprive.com/v2/images_content_split/81847/products_17715223_image1_medium.jpg">
          <a:extLst>
            <a:ext uri="{FF2B5EF4-FFF2-40B4-BE49-F238E27FC236}">
              <a16:creationId xmlns="" xmlns:a16="http://schemas.microsoft.com/office/drawing/2014/main" id="{E6735C1D-E9EA-E64F-A6F3-E82540F32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94820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40</xdr:row>
      <xdr:rowOff>63498</xdr:rowOff>
    </xdr:from>
    <xdr:to>
      <xdr:col>0</xdr:col>
      <xdr:colOff>1608494</xdr:colOff>
      <xdr:row>40</xdr:row>
      <xdr:rowOff>2623818</xdr:rowOff>
    </xdr:to>
    <xdr:pic>
      <xdr:nvPicPr>
        <xdr:cNvPr id="173" name="Picture 563" descr="https://archive.showroomprive.com/v2/images_content_split/81847/products_17715236_image1_medium.jpg">
          <a:extLst>
            <a:ext uri="{FF2B5EF4-FFF2-40B4-BE49-F238E27FC236}">
              <a16:creationId xmlns="" xmlns:a16="http://schemas.microsoft.com/office/drawing/2014/main" id="{F428C089-1DCC-4149-A479-3AEC08C507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7" t="6471" r="14381" b="7788"/>
        <a:stretch>
          <a:fillRect/>
        </a:stretch>
      </xdr:blipFill>
      <xdr:spPr bwMode="auto">
        <a:xfrm>
          <a:off x="54014" y="97497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41</xdr:row>
      <xdr:rowOff>68663</xdr:rowOff>
    </xdr:from>
    <xdr:to>
      <xdr:col>0</xdr:col>
      <xdr:colOff>1608494</xdr:colOff>
      <xdr:row>41</xdr:row>
      <xdr:rowOff>2628983</xdr:rowOff>
    </xdr:to>
    <xdr:pic>
      <xdr:nvPicPr>
        <xdr:cNvPr id="175" name="Picture 813" descr="https://archive.showroomprive.com/v2/images_content_split/81847/products_17714678_image1_medium.jpg">
          <a:extLst>
            <a:ext uri="{FF2B5EF4-FFF2-40B4-BE49-F238E27FC236}">
              <a16:creationId xmlns="" xmlns:a16="http://schemas.microsoft.com/office/drawing/2014/main" id="{D69C077F-E350-6548-82D8-3359FAF646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33" t="6273" r="28971" b="37127"/>
        <a:stretch>
          <a:fillRect/>
        </a:stretch>
      </xdr:blipFill>
      <xdr:spPr bwMode="auto">
        <a:xfrm>
          <a:off x="54014" y="100170063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43</xdr:row>
      <xdr:rowOff>63498</xdr:rowOff>
    </xdr:from>
    <xdr:to>
      <xdr:col>0</xdr:col>
      <xdr:colOff>1608494</xdr:colOff>
      <xdr:row>43</xdr:row>
      <xdr:rowOff>2623818</xdr:rowOff>
    </xdr:to>
    <xdr:pic>
      <xdr:nvPicPr>
        <xdr:cNvPr id="179" name="Picture 815" descr="https://archive.showroomprive.com/v2/images_content_split/81847/products_17714680_image1_medium.jpg">
          <a:extLst>
            <a:ext uri="{FF2B5EF4-FFF2-40B4-BE49-F238E27FC236}">
              <a16:creationId xmlns="" xmlns:a16="http://schemas.microsoft.com/office/drawing/2014/main" id="{9619BD02-6735-CB4A-9D65-CB542A4525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1" t="-511" r="-132" b="7685"/>
        <a:stretch>
          <a:fillRect/>
        </a:stretch>
      </xdr:blipFill>
      <xdr:spPr bwMode="auto">
        <a:xfrm>
          <a:off x="54014" y="105498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42</xdr:row>
      <xdr:rowOff>63500</xdr:rowOff>
    </xdr:from>
    <xdr:to>
      <xdr:col>0</xdr:col>
      <xdr:colOff>1608494</xdr:colOff>
      <xdr:row>42</xdr:row>
      <xdr:rowOff>2623820</xdr:rowOff>
    </xdr:to>
    <xdr:pic>
      <xdr:nvPicPr>
        <xdr:cNvPr id="184" name="Picture 853" descr="https://archive.showroomprive.com/v2/images_content_split/81847/products_17715284_image1_medium.jpg">
          <a:extLst>
            <a:ext uri="{FF2B5EF4-FFF2-40B4-BE49-F238E27FC236}">
              <a16:creationId xmlns="" xmlns:a16="http://schemas.microsoft.com/office/drawing/2014/main" id="{7DCCC203-AE1A-D646-810A-C1E6F57B40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13" b="600"/>
        <a:stretch>
          <a:fillRect/>
        </a:stretch>
      </xdr:blipFill>
      <xdr:spPr bwMode="auto">
        <a:xfrm>
          <a:off x="54014" y="102831900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46</xdr:row>
      <xdr:rowOff>52915</xdr:rowOff>
    </xdr:from>
    <xdr:to>
      <xdr:col>0</xdr:col>
      <xdr:colOff>1608494</xdr:colOff>
      <xdr:row>46</xdr:row>
      <xdr:rowOff>2613235</xdr:rowOff>
    </xdr:to>
    <xdr:pic>
      <xdr:nvPicPr>
        <xdr:cNvPr id="185" name="Picture 967" descr="https://archive.showroomprive.com/v2/images_content_split/81847/products_17714454_image1_medium.jpg">
          <a:extLst>
            <a:ext uri="{FF2B5EF4-FFF2-40B4-BE49-F238E27FC236}">
              <a16:creationId xmlns="" xmlns:a16="http://schemas.microsoft.com/office/drawing/2014/main" id="{DA0CE20A-A45B-D845-912F-A60B01BBAE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13489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47</xdr:row>
      <xdr:rowOff>63498</xdr:rowOff>
    </xdr:from>
    <xdr:to>
      <xdr:col>0</xdr:col>
      <xdr:colOff>1608494</xdr:colOff>
      <xdr:row>47</xdr:row>
      <xdr:rowOff>2623818</xdr:rowOff>
    </xdr:to>
    <xdr:pic>
      <xdr:nvPicPr>
        <xdr:cNvPr id="186" name="Picture 1055" descr="https://archive.showroomprive.com/v2/images_content_split/81847/products_17715300_image1_medium.jpg">
          <a:extLst>
            <a:ext uri="{FF2B5EF4-FFF2-40B4-BE49-F238E27FC236}">
              <a16:creationId xmlns="" xmlns:a16="http://schemas.microsoft.com/office/drawing/2014/main" id="{34D39323-2C3E-CB40-A69E-796D9AF3C2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16166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50</xdr:row>
      <xdr:rowOff>52915</xdr:rowOff>
    </xdr:from>
    <xdr:to>
      <xdr:col>0</xdr:col>
      <xdr:colOff>1608494</xdr:colOff>
      <xdr:row>50</xdr:row>
      <xdr:rowOff>2613235</xdr:rowOff>
    </xdr:to>
    <xdr:pic>
      <xdr:nvPicPr>
        <xdr:cNvPr id="187" name="Picture 1491" descr="https://archive.showroomprive.com/v2/images_content_split/81847/products_17715324_image1_medium.jpg">
          <a:extLst>
            <a:ext uri="{FF2B5EF4-FFF2-40B4-BE49-F238E27FC236}">
              <a16:creationId xmlns="" xmlns:a16="http://schemas.microsoft.com/office/drawing/2014/main" id="{23A8CE05-47E1-5F4A-B2B3-AF809BBB3C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53" t="6886" r="10612" b="286"/>
        <a:stretch>
          <a:fillRect/>
        </a:stretch>
      </xdr:blipFill>
      <xdr:spPr bwMode="auto">
        <a:xfrm>
          <a:off x="54014" y="124157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51</xdr:row>
      <xdr:rowOff>59973</xdr:rowOff>
    </xdr:from>
    <xdr:to>
      <xdr:col>0</xdr:col>
      <xdr:colOff>1608494</xdr:colOff>
      <xdr:row>51</xdr:row>
      <xdr:rowOff>2620293</xdr:rowOff>
    </xdr:to>
    <xdr:pic>
      <xdr:nvPicPr>
        <xdr:cNvPr id="188" name="Picture 1541" descr="https://archive.showroomprive.com/v2/images_content_split/81847/products_17715060_image1_medium.jpg">
          <a:extLst>
            <a:ext uri="{FF2B5EF4-FFF2-40B4-BE49-F238E27FC236}">
              <a16:creationId xmlns="" xmlns:a16="http://schemas.microsoft.com/office/drawing/2014/main" id="{A613715F-46BB-744B-A89B-914CAADBD4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81" t="11011" r="14718" b="1238"/>
        <a:stretch>
          <a:fillRect/>
        </a:stretch>
      </xdr:blipFill>
      <xdr:spPr bwMode="auto">
        <a:xfrm>
          <a:off x="54014" y="126831373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55</xdr:row>
      <xdr:rowOff>52915</xdr:rowOff>
    </xdr:from>
    <xdr:to>
      <xdr:col>0</xdr:col>
      <xdr:colOff>1608494</xdr:colOff>
      <xdr:row>55</xdr:row>
      <xdr:rowOff>2613235</xdr:rowOff>
    </xdr:to>
    <xdr:pic>
      <xdr:nvPicPr>
        <xdr:cNvPr id="189" name="Picture 1403" descr="https://archive.showroomprive.com/v2/images_content_split/81847/products_17715018_image1_medium.jpg">
          <a:extLst>
            <a:ext uri="{FF2B5EF4-FFF2-40B4-BE49-F238E27FC236}">
              <a16:creationId xmlns="" xmlns:a16="http://schemas.microsoft.com/office/drawing/2014/main" id="{A322F2BF-3DF5-7F48-A7C0-D6532FFB8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37492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56</xdr:row>
      <xdr:rowOff>59972</xdr:rowOff>
    </xdr:from>
    <xdr:to>
      <xdr:col>0</xdr:col>
      <xdr:colOff>1608494</xdr:colOff>
      <xdr:row>56</xdr:row>
      <xdr:rowOff>2620292</xdr:rowOff>
    </xdr:to>
    <xdr:pic>
      <xdr:nvPicPr>
        <xdr:cNvPr id="190" name="Picture 1795" descr="https://archive.showroomprive.com/v2/images_content_split/81847/products_17714596_image1_medium.jpg">
          <a:extLst>
            <a:ext uri="{FF2B5EF4-FFF2-40B4-BE49-F238E27FC236}">
              <a16:creationId xmlns="" xmlns:a16="http://schemas.microsoft.com/office/drawing/2014/main" id="{56B5A296-E7FB-1748-826E-137D7F960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34" t="4334" r="9987" b="8305"/>
        <a:stretch>
          <a:fillRect/>
        </a:stretch>
      </xdr:blipFill>
      <xdr:spPr bwMode="auto">
        <a:xfrm>
          <a:off x="54014" y="140166372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57</xdr:row>
      <xdr:rowOff>63498</xdr:rowOff>
    </xdr:from>
    <xdr:to>
      <xdr:col>0</xdr:col>
      <xdr:colOff>1608494</xdr:colOff>
      <xdr:row>57</xdr:row>
      <xdr:rowOff>2623818</xdr:rowOff>
    </xdr:to>
    <xdr:pic>
      <xdr:nvPicPr>
        <xdr:cNvPr id="192" name="Picture 1803" descr="https://archive.showroomprive.com/v2/images_content_split/81847/products_17715353_image1_medium.jpg">
          <a:extLst>
            <a:ext uri="{FF2B5EF4-FFF2-40B4-BE49-F238E27FC236}">
              <a16:creationId xmlns="" xmlns:a16="http://schemas.microsoft.com/office/drawing/2014/main" id="{0CE59B83-94C6-6645-B8D8-6483E68DC2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5" b="3999"/>
        <a:stretch>
          <a:fillRect/>
        </a:stretch>
      </xdr:blipFill>
      <xdr:spPr bwMode="auto">
        <a:xfrm>
          <a:off x="54014" y="142836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58</xdr:row>
      <xdr:rowOff>52915</xdr:rowOff>
    </xdr:from>
    <xdr:to>
      <xdr:col>0</xdr:col>
      <xdr:colOff>1608494</xdr:colOff>
      <xdr:row>58</xdr:row>
      <xdr:rowOff>2613235</xdr:rowOff>
    </xdr:to>
    <xdr:pic>
      <xdr:nvPicPr>
        <xdr:cNvPr id="194" name="Picture 1771" descr="https://archive.showroomprive.com/v2/images_content_split/81847/products_17714514_image1_medium.jpg">
          <a:extLst>
            <a:ext uri="{FF2B5EF4-FFF2-40B4-BE49-F238E27FC236}">
              <a16:creationId xmlns="" xmlns:a16="http://schemas.microsoft.com/office/drawing/2014/main" id="{147FE272-2600-8846-B36E-E21D797DB7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45493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59</xdr:row>
      <xdr:rowOff>63498</xdr:rowOff>
    </xdr:from>
    <xdr:to>
      <xdr:col>0</xdr:col>
      <xdr:colOff>1608494</xdr:colOff>
      <xdr:row>59</xdr:row>
      <xdr:rowOff>2623818</xdr:rowOff>
    </xdr:to>
    <xdr:pic>
      <xdr:nvPicPr>
        <xdr:cNvPr id="195" name="Picture 1811" descr="https://archive.showroomprive.com/v2/images_content_split/81847/products_17714520_image1_medium.jpg">
          <a:extLst>
            <a:ext uri="{FF2B5EF4-FFF2-40B4-BE49-F238E27FC236}">
              <a16:creationId xmlns="" xmlns:a16="http://schemas.microsoft.com/office/drawing/2014/main" id="{364337C1-FB06-C342-B87D-3459033521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812" b="1924"/>
        <a:stretch>
          <a:fillRect/>
        </a:stretch>
      </xdr:blipFill>
      <xdr:spPr bwMode="auto">
        <a:xfrm>
          <a:off x="54014" y="148170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52</xdr:row>
      <xdr:rowOff>59972</xdr:rowOff>
    </xdr:from>
    <xdr:to>
      <xdr:col>0</xdr:col>
      <xdr:colOff>1608494</xdr:colOff>
      <xdr:row>52</xdr:row>
      <xdr:rowOff>2620292</xdr:rowOff>
    </xdr:to>
    <xdr:pic>
      <xdr:nvPicPr>
        <xdr:cNvPr id="196" name="Picture 1565" descr="https://archive.showroomprive.com/v2/images_content_split/81847/products_17715073_image1_medium.jpg">
          <a:extLst>
            <a:ext uri="{FF2B5EF4-FFF2-40B4-BE49-F238E27FC236}">
              <a16:creationId xmlns="" xmlns:a16="http://schemas.microsoft.com/office/drawing/2014/main" id="{89EBB932-6C1E-B842-9EE6-380D3FE40A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3" t="10686" r="12855" b="3572"/>
        <a:stretch>
          <a:fillRect/>
        </a:stretch>
      </xdr:blipFill>
      <xdr:spPr bwMode="auto">
        <a:xfrm>
          <a:off x="54014" y="129498372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60</xdr:row>
      <xdr:rowOff>52915</xdr:rowOff>
    </xdr:from>
    <xdr:to>
      <xdr:col>0</xdr:col>
      <xdr:colOff>1608494</xdr:colOff>
      <xdr:row>60</xdr:row>
      <xdr:rowOff>2613235</xdr:rowOff>
    </xdr:to>
    <xdr:pic>
      <xdr:nvPicPr>
        <xdr:cNvPr id="197" name="Picture 1089" descr="https://archive.showroomprive.com/v2/images_content_split/81847/products_17714951_image1_medium.jpg">
          <a:extLst>
            <a:ext uri="{FF2B5EF4-FFF2-40B4-BE49-F238E27FC236}">
              <a16:creationId xmlns="" xmlns:a16="http://schemas.microsoft.com/office/drawing/2014/main" id="{A7813FB8-DEC4-7B47-9138-28F30D0418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50827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61</xdr:row>
      <xdr:rowOff>56444</xdr:rowOff>
    </xdr:from>
    <xdr:to>
      <xdr:col>0</xdr:col>
      <xdr:colOff>1608494</xdr:colOff>
      <xdr:row>61</xdr:row>
      <xdr:rowOff>2616764</xdr:rowOff>
    </xdr:to>
    <xdr:pic>
      <xdr:nvPicPr>
        <xdr:cNvPr id="200" name="Picture 1211" descr="https://archive.showroomprive.com/v2/images_content_split/81847/products_17715455_image1_medium.jpg">
          <a:extLst>
            <a:ext uri="{FF2B5EF4-FFF2-40B4-BE49-F238E27FC236}">
              <a16:creationId xmlns="" xmlns:a16="http://schemas.microsoft.com/office/drawing/2014/main" id="{87A08D23-A30B-BC49-9129-32419A720D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88" t="3464" r="9678" b="17991"/>
        <a:stretch>
          <a:fillRect/>
        </a:stretch>
      </xdr:blipFill>
      <xdr:spPr bwMode="auto">
        <a:xfrm>
          <a:off x="54014" y="153497844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62</xdr:row>
      <xdr:rowOff>63500</xdr:rowOff>
    </xdr:from>
    <xdr:to>
      <xdr:col>0</xdr:col>
      <xdr:colOff>1608494</xdr:colOff>
      <xdr:row>62</xdr:row>
      <xdr:rowOff>2623820</xdr:rowOff>
    </xdr:to>
    <xdr:pic>
      <xdr:nvPicPr>
        <xdr:cNvPr id="202" name="Picture 1237" descr="https://archive.showroomprive.com/v2/images_content_split/81847/products_17715467_image1_medium.jpg">
          <a:extLst>
            <a:ext uri="{FF2B5EF4-FFF2-40B4-BE49-F238E27FC236}">
              <a16:creationId xmlns="" xmlns:a16="http://schemas.microsoft.com/office/drawing/2014/main" id="{0BB8A73F-F1BA-6945-8C9B-74FE3916DD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7" t="2381" r="9876" b="11219"/>
        <a:stretch>
          <a:fillRect/>
        </a:stretch>
      </xdr:blipFill>
      <xdr:spPr bwMode="auto">
        <a:xfrm>
          <a:off x="54014" y="156171900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63</xdr:row>
      <xdr:rowOff>52915</xdr:rowOff>
    </xdr:from>
    <xdr:to>
      <xdr:col>0</xdr:col>
      <xdr:colOff>1608494</xdr:colOff>
      <xdr:row>63</xdr:row>
      <xdr:rowOff>2613235</xdr:rowOff>
    </xdr:to>
    <xdr:pic>
      <xdr:nvPicPr>
        <xdr:cNvPr id="204" name="Picture 1489" descr="https://archive.showroomprive.com/v2/images_content_split/81847/products_17715323_image1_medium.jpg">
          <a:extLst>
            <a:ext uri="{FF2B5EF4-FFF2-40B4-BE49-F238E27FC236}">
              <a16:creationId xmlns="" xmlns:a16="http://schemas.microsoft.com/office/drawing/2014/main" id="{CFA74010-8DBC-F24B-871A-7283257B56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58828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64</xdr:row>
      <xdr:rowOff>63498</xdr:rowOff>
    </xdr:from>
    <xdr:to>
      <xdr:col>0</xdr:col>
      <xdr:colOff>1608494</xdr:colOff>
      <xdr:row>64</xdr:row>
      <xdr:rowOff>2623818</xdr:rowOff>
    </xdr:to>
    <xdr:pic>
      <xdr:nvPicPr>
        <xdr:cNvPr id="206" name="Picture 1543" descr="https://archive.showroomprive.com/v2/images_content_split/81847/products_17715061_image1_medium.jpg">
          <a:extLst>
            <a:ext uri="{FF2B5EF4-FFF2-40B4-BE49-F238E27FC236}">
              <a16:creationId xmlns="" xmlns:a16="http://schemas.microsoft.com/office/drawing/2014/main" id="{A147D124-5754-614C-840E-7E18D0D2AB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5" t="3175" r="4992" b="825"/>
        <a:stretch>
          <a:fillRect/>
        </a:stretch>
      </xdr:blipFill>
      <xdr:spPr bwMode="auto">
        <a:xfrm>
          <a:off x="54014" y="161505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65</xdr:row>
      <xdr:rowOff>56444</xdr:rowOff>
    </xdr:from>
    <xdr:to>
      <xdr:col>0</xdr:col>
      <xdr:colOff>1608494</xdr:colOff>
      <xdr:row>65</xdr:row>
      <xdr:rowOff>2616764</xdr:rowOff>
    </xdr:to>
    <xdr:pic>
      <xdr:nvPicPr>
        <xdr:cNvPr id="207" name="Picture 1549" descr="https://archive.showroomprive.com/v2/images_content_split/81847/products_17715064_image1_medium.jpg">
          <a:extLst>
            <a:ext uri="{FF2B5EF4-FFF2-40B4-BE49-F238E27FC236}">
              <a16:creationId xmlns="" xmlns:a16="http://schemas.microsoft.com/office/drawing/2014/main" id="{99D10B3D-3C80-8B4D-BA90-0849B4ECB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34" r="17791" b="1644"/>
        <a:stretch>
          <a:fillRect/>
        </a:stretch>
      </xdr:blipFill>
      <xdr:spPr bwMode="auto">
        <a:xfrm>
          <a:off x="54014" y="164165844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68</xdr:row>
      <xdr:rowOff>63498</xdr:rowOff>
    </xdr:from>
    <xdr:to>
      <xdr:col>0</xdr:col>
      <xdr:colOff>1608494</xdr:colOff>
      <xdr:row>68</xdr:row>
      <xdr:rowOff>2623818</xdr:rowOff>
    </xdr:to>
    <xdr:pic>
      <xdr:nvPicPr>
        <xdr:cNvPr id="209" name="Picture 1553" descr="https://archive.showroomprive.com/v2/images_content_split/81847/products_17715066_image1_medium.jpg">
          <a:extLst>
            <a:ext uri="{FF2B5EF4-FFF2-40B4-BE49-F238E27FC236}">
              <a16:creationId xmlns="" xmlns:a16="http://schemas.microsoft.com/office/drawing/2014/main" id="{1A74D7AC-7EAF-074E-8405-3B4D7EF2D5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28" t="1058" r="719" b="2941"/>
        <a:stretch>
          <a:fillRect/>
        </a:stretch>
      </xdr:blipFill>
      <xdr:spPr bwMode="auto">
        <a:xfrm>
          <a:off x="54014" y="172173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69</xdr:row>
      <xdr:rowOff>52915</xdr:rowOff>
    </xdr:from>
    <xdr:to>
      <xdr:col>0</xdr:col>
      <xdr:colOff>1608494</xdr:colOff>
      <xdr:row>69</xdr:row>
      <xdr:rowOff>2613235</xdr:rowOff>
    </xdr:to>
    <xdr:pic>
      <xdr:nvPicPr>
        <xdr:cNvPr id="211" name="Picture 1559" descr="https://archive.showroomprive.com/v2/images_content_split/81847/products_17715069_image1_medium.jpg">
          <a:extLst>
            <a:ext uri="{FF2B5EF4-FFF2-40B4-BE49-F238E27FC236}">
              <a16:creationId xmlns="" xmlns:a16="http://schemas.microsoft.com/office/drawing/2014/main" id="{399600A8-142E-BC48-A72E-6687F9D1BB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18" t="-1118" r="1705" b="-246"/>
        <a:stretch>
          <a:fillRect/>
        </a:stretch>
      </xdr:blipFill>
      <xdr:spPr bwMode="auto">
        <a:xfrm>
          <a:off x="54014" y="174830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66</xdr:row>
      <xdr:rowOff>52915</xdr:rowOff>
    </xdr:from>
    <xdr:to>
      <xdr:col>0</xdr:col>
      <xdr:colOff>1608494</xdr:colOff>
      <xdr:row>66</xdr:row>
      <xdr:rowOff>2613235</xdr:rowOff>
    </xdr:to>
    <xdr:pic>
      <xdr:nvPicPr>
        <xdr:cNvPr id="213" name="Picture 1063" descr="https://archive.showroomprive.com/v2/images_content_split/81847/products_17714466_image1_medium.jpg">
          <a:extLst>
            <a:ext uri="{FF2B5EF4-FFF2-40B4-BE49-F238E27FC236}">
              <a16:creationId xmlns="" xmlns:a16="http://schemas.microsoft.com/office/drawing/2014/main" id="{950AF148-961F-724D-BA4C-7E57ACB9A0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66829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67</xdr:row>
      <xdr:rowOff>63498</xdr:rowOff>
    </xdr:from>
    <xdr:to>
      <xdr:col>0</xdr:col>
      <xdr:colOff>1608494</xdr:colOff>
      <xdr:row>67</xdr:row>
      <xdr:rowOff>2623818</xdr:rowOff>
    </xdr:to>
    <xdr:pic>
      <xdr:nvPicPr>
        <xdr:cNvPr id="218" name="Picture 1297" descr="https://archive.showroomprive.com/v2/images_content_split/81847/products_17715499_image1_medium.jpg">
          <a:extLst>
            <a:ext uri="{FF2B5EF4-FFF2-40B4-BE49-F238E27FC236}">
              <a16:creationId xmlns="" xmlns:a16="http://schemas.microsoft.com/office/drawing/2014/main" id="{DAEE1B01-E156-094F-97F8-38B3B4F337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4" t="2732" r="10176" b="14679"/>
        <a:stretch>
          <a:fillRect/>
        </a:stretch>
      </xdr:blipFill>
      <xdr:spPr bwMode="auto">
        <a:xfrm>
          <a:off x="54014" y="169506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70</xdr:row>
      <xdr:rowOff>52915</xdr:rowOff>
    </xdr:from>
    <xdr:to>
      <xdr:col>0</xdr:col>
      <xdr:colOff>1608494</xdr:colOff>
      <xdr:row>70</xdr:row>
      <xdr:rowOff>2613235</xdr:rowOff>
    </xdr:to>
    <xdr:pic>
      <xdr:nvPicPr>
        <xdr:cNvPr id="219" name="Picture 1721" descr="https://archive.showroomprive.com/v2/images_content_split/81847/products_17714968_image1_medium.jpg">
          <a:extLst>
            <a:ext uri="{FF2B5EF4-FFF2-40B4-BE49-F238E27FC236}">
              <a16:creationId xmlns="" xmlns:a16="http://schemas.microsoft.com/office/drawing/2014/main" id="{FD7033DD-17EF-2346-9AD9-0FE1123BF2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5" t="3306" r="5654" b="3867"/>
        <a:stretch>
          <a:fillRect/>
        </a:stretch>
      </xdr:blipFill>
      <xdr:spPr bwMode="auto">
        <a:xfrm>
          <a:off x="54014" y="177497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71</xdr:row>
      <xdr:rowOff>52915</xdr:rowOff>
    </xdr:from>
    <xdr:to>
      <xdr:col>0</xdr:col>
      <xdr:colOff>1608494</xdr:colOff>
      <xdr:row>71</xdr:row>
      <xdr:rowOff>2613235</xdr:rowOff>
    </xdr:to>
    <xdr:pic>
      <xdr:nvPicPr>
        <xdr:cNvPr id="220" name="Picture 2247" descr="https://archive.showroomprive.com/v2/images_content_split/81847/products_17715170_image1_medium.jpg">
          <a:extLst>
            <a:ext uri="{FF2B5EF4-FFF2-40B4-BE49-F238E27FC236}">
              <a16:creationId xmlns="" xmlns:a16="http://schemas.microsoft.com/office/drawing/2014/main" id="{40553055-FB1A-6A44-84C2-A56B875E58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80164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72</xdr:row>
      <xdr:rowOff>52915</xdr:rowOff>
    </xdr:from>
    <xdr:to>
      <xdr:col>0</xdr:col>
      <xdr:colOff>1608494</xdr:colOff>
      <xdr:row>72</xdr:row>
      <xdr:rowOff>2613235</xdr:rowOff>
    </xdr:to>
    <xdr:pic>
      <xdr:nvPicPr>
        <xdr:cNvPr id="221" name="Picture 2267" descr="https://archive.showroomprive.com/v2/images_content_split/81847/products_17714992_image1_medium.jpg">
          <a:extLst>
            <a:ext uri="{FF2B5EF4-FFF2-40B4-BE49-F238E27FC236}">
              <a16:creationId xmlns="" xmlns:a16="http://schemas.microsoft.com/office/drawing/2014/main" id="{6F3BC47C-7818-C04D-A40F-5415F2C763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5" r="11161" b="3773"/>
        <a:stretch>
          <a:fillRect/>
        </a:stretch>
      </xdr:blipFill>
      <xdr:spPr bwMode="auto">
        <a:xfrm>
          <a:off x="54014" y="182831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73</xdr:row>
      <xdr:rowOff>63498</xdr:rowOff>
    </xdr:from>
    <xdr:to>
      <xdr:col>0</xdr:col>
      <xdr:colOff>1608494</xdr:colOff>
      <xdr:row>73</xdr:row>
      <xdr:rowOff>2623818</xdr:rowOff>
    </xdr:to>
    <xdr:pic>
      <xdr:nvPicPr>
        <xdr:cNvPr id="222" name="Picture 2269" descr="https://archive.showroomprive.com/v2/images_content_split/81847/products_17715173_image1_medium.jpg">
          <a:extLst>
            <a:ext uri="{FF2B5EF4-FFF2-40B4-BE49-F238E27FC236}">
              <a16:creationId xmlns="" xmlns:a16="http://schemas.microsoft.com/office/drawing/2014/main" id="{28C076D4-33BD-BA42-A118-574485D71C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73" r="13260" b="3685"/>
        <a:stretch>
          <a:fillRect/>
        </a:stretch>
      </xdr:blipFill>
      <xdr:spPr bwMode="auto">
        <a:xfrm>
          <a:off x="54014" y="185508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74</xdr:row>
      <xdr:rowOff>52915</xdr:rowOff>
    </xdr:from>
    <xdr:to>
      <xdr:col>0</xdr:col>
      <xdr:colOff>1608494</xdr:colOff>
      <xdr:row>74</xdr:row>
      <xdr:rowOff>2613235</xdr:rowOff>
    </xdr:to>
    <xdr:pic>
      <xdr:nvPicPr>
        <xdr:cNvPr id="223" name="Picture 2301" descr="https://archive.showroomprive.com/v2/images_content_split/81847/products_17715177_image1_medium.jpg">
          <a:extLst>
            <a:ext uri="{FF2B5EF4-FFF2-40B4-BE49-F238E27FC236}">
              <a16:creationId xmlns="" xmlns:a16="http://schemas.microsoft.com/office/drawing/2014/main" id="{79F5DE33-1F2B-A54A-B756-C97AC3514D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188165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76</xdr:row>
      <xdr:rowOff>63498</xdr:rowOff>
    </xdr:from>
    <xdr:to>
      <xdr:col>0</xdr:col>
      <xdr:colOff>1608494</xdr:colOff>
      <xdr:row>76</xdr:row>
      <xdr:rowOff>2623818</xdr:rowOff>
    </xdr:to>
    <xdr:pic>
      <xdr:nvPicPr>
        <xdr:cNvPr id="224" name="Picture 1029" descr="https://archive.showroomprive.com/v2/images_content_split/83388/products_18197785_image1_medium.jpg">
          <a:extLst>
            <a:ext uri="{FF2B5EF4-FFF2-40B4-BE49-F238E27FC236}">
              <a16:creationId xmlns="" xmlns:a16="http://schemas.microsoft.com/office/drawing/2014/main" id="{5F0B82A3-8A60-8E48-A1AF-9B6045D50C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1" t="15626" r="17659" b="1174"/>
        <a:stretch>
          <a:fillRect/>
        </a:stretch>
      </xdr:blipFill>
      <xdr:spPr bwMode="auto">
        <a:xfrm>
          <a:off x="54014" y="193509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77</xdr:row>
      <xdr:rowOff>52915</xdr:rowOff>
    </xdr:from>
    <xdr:to>
      <xdr:col>0</xdr:col>
      <xdr:colOff>1608494</xdr:colOff>
      <xdr:row>77</xdr:row>
      <xdr:rowOff>2613235</xdr:rowOff>
    </xdr:to>
    <xdr:pic>
      <xdr:nvPicPr>
        <xdr:cNvPr id="225" name="Picture 1031" descr="https://archive.showroomprive.com/v2/images_content_split/83388/products_18197786_image1_medium.jpg">
          <a:extLst>
            <a:ext uri="{FF2B5EF4-FFF2-40B4-BE49-F238E27FC236}">
              <a16:creationId xmlns="" xmlns:a16="http://schemas.microsoft.com/office/drawing/2014/main" id="{DDE10F14-A7AA-D54F-AFB0-BD59A412FE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46" r="5847" b="1354"/>
        <a:stretch>
          <a:fillRect/>
        </a:stretch>
      </xdr:blipFill>
      <xdr:spPr bwMode="auto">
        <a:xfrm>
          <a:off x="54014" y="196166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100</xdr:row>
      <xdr:rowOff>63498</xdr:rowOff>
    </xdr:from>
    <xdr:to>
      <xdr:col>0</xdr:col>
      <xdr:colOff>1608494</xdr:colOff>
      <xdr:row>100</xdr:row>
      <xdr:rowOff>2623818</xdr:rowOff>
    </xdr:to>
    <xdr:pic>
      <xdr:nvPicPr>
        <xdr:cNvPr id="226" name="Picture 671" descr="https://archive.showroomprive.com/v2/images_content_split/81847/products_17715254_image1_medium.jpg">
          <a:extLst>
            <a:ext uri="{FF2B5EF4-FFF2-40B4-BE49-F238E27FC236}">
              <a16:creationId xmlns="" xmlns:a16="http://schemas.microsoft.com/office/drawing/2014/main" id="{7B9373C9-8F32-6A45-87EF-689F41C092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5" r="11161" b="3773"/>
        <a:stretch>
          <a:fillRect/>
        </a:stretch>
      </xdr:blipFill>
      <xdr:spPr bwMode="auto">
        <a:xfrm>
          <a:off x="54014" y="257517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101</xdr:row>
      <xdr:rowOff>52915</xdr:rowOff>
    </xdr:from>
    <xdr:to>
      <xdr:col>0</xdr:col>
      <xdr:colOff>1608494</xdr:colOff>
      <xdr:row>101</xdr:row>
      <xdr:rowOff>2613235</xdr:rowOff>
    </xdr:to>
    <xdr:pic>
      <xdr:nvPicPr>
        <xdr:cNvPr id="228" name="Picture 721" descr="https://archive.showroomprive.com/v2/images_content_split/81847/products_17715266_image1_medium.jpg">
          <a:extLst>
            <a:ext uri="{FF2B5EF4-FFF2-40B4-BE49-F238E27FC236}">
              <a16:creationId xmlns="" xmlns:a16="http://schemas.microsoft.com/office/drawing/2014/main" id="{45CFB298-FBDB-6142-8223-FADD54490B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260174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75</xdr:row>
      <xdr:rowOff>63498</xdr:rowOff>
    </xdr:from>
    <xdr:to>
      <xdr:col>0</xdr:col>
      <xdr:colOff>1608494</xdr:colOff>
      <xdr:row>75</xdr:row>
      <xdr:rowOff>2623818</xdr:rowOff>
    </xdr:to>
    <xdr:pic>
      <xdr:nvPicPr>
        <xdr:cNvPr id="229" name="Picture 1723" descr="https://archive.showroomprive.com/v2/images_content_split/81847/products_17714969_image1_medium.jpg">
          <a:extLst>
            <a:ext uri="{FF2B5EF4-FFF2-40B4-BE49-F238E27FC236}">
              <a16:creationId xmlns="" xmlns:a16="http://schemas.microsoft.com/office/drawing/2014/main" id="{AF65550D-F381-6549-820B-0F38D78B33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30" t="2835" r="-121" b="11423"/>
        <a:stretch>
          <a:fillRect/>
        </a:stretch>
      </xdr:blipFill>
      <xdr:spPr bwMode="auto">
        <a:xfrm>
          <a:off x="54014" y="190842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78</xdr:row>
      <xdr:rowOff>63498</xdr:rowOff>
    </xdr:from>
    <xdr:to>
      <xdr:col>0</xdr:col>
      <xdr:colOff>1608494</xdr:colOff>
      <xdr:row>78</xdr:row>
      <xdr:rowOff>2623818</xdr:rowOff>
    </xdr:to>
    <xdr:pic>
      <xdr:nvPicPr>
        <xdr:cNvPr id="230" name="Picture 1929" descr="https://archive.showroomprive.com/v2/images_content_split/81847/products_17714904_image1_medium.jpg">
          <a:extLst>
            <a:ext uri="{FF2B5EF4-FFF2-40B4-BE49-F238E27FC236}">
              <a16:creationId xmlns="" xmlns:a16="http://schemas.microsoft.com/office/drawing/2014/main" id="{7FDFAA3E-09EA-C04D-B9E3-B857F76005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21" r="5089" b="7428"/>
        <a:stretch>
          <a:fillRect/>
        </a:stretch>
      </xdr:blipFill>
      <xdr:spPr bwMode="auto">
        <a:xfrm>
          <a:off x="54014" y="198843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79</xdr:row>
      <xdr:rowOff>52915</xdr:rowOff>
    </xdr:from>
    <xdr:to>
      <xdr:col>0</xdr:col>
      <xdr:colOff>1608494</xdr:colOff>
      <xdr:row>79</xdr:row>
      <xdr:rowOff>2613235</xdr:rowOff>
    </xdr:to>
    <xdr:pic>
      <xdr:nvPicPr>
        <xdr:cNvPr id="231" name="Picture 1635" descr="https://archive.showroomprive.com/v2/images_content_split/81847/products_17715331_image1_medium.jpg">
          <a:extLst>
            <a:ext uri="{FF2B5EF4-FFF2-40B4-BE49-F238E27FC236}">
              <a16:creationId xmlns="" xmlns:a16="http://schemas.microsoft.com/office/drawing/2014/main" id="{0F020E19-CC84-5B4E-A0FC-14EE077AD9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201500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80</xdr:row>
      <xdr:rowOff>52915</xdr:rowOff>
    </xdr:from>
    <xdr:to>
      <xdr:col>0</xdr:col>
      <xdr:colOff>1608494</xdr:colOff>
      <xdr:row>80</xdr:row>
      <xdr:rowOff>2613235</xdr:rowOff>
    </xdr:to>
    <xdr:pic>
      <xdr:nvPicPr>
        <xdr:cNvPr id="232" name="Picture 1391" descr="https://archive.showroomprive.com/v2/images_content_split/81847/products_17715545_image1_medium.jpg">
          <a:extLst>
            <a:ext uri="{FF2B5EF4-FFF2-40B4-BE49-F238E27FC236}">
              <a16:creationId xmlns="" xmlns:a16="http://schemas.microsoft.com/office/drawing/2014/main" id="{B0F53DAC-023B-2840-AD39-8B4ACB721F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1" t="2338" r="11994" b="12878"/>
        <a:stretch>
          <a:fillRect/>
        </a:stretch>
      </xdr:blipFill>
      <xdr:spPr bwMode="auto">
        <a:xfrm>
          <a:off x="54014" y="204167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81</xdr:row>
      <xdr:rowOff>63498</xdr:rowOff>
    </xdr:from>
    <xdr:to>
      <xdr:col>0</xdr:col>
      <xdr:colOff>1608494</xdr:colOff>
      <xdr:row>81</xdr:row>
      <xdr:rowOff>2623818</xdr:rowOff>
    </xdr:to>
    <xdr:pic>
      <xdr:nvPicPr>
        <xdr:cNvPr id="233" name="Picture 1965" descr="https://archive.showroomprive.com/v2/images_content_split/81847/products_17715092_image1_medium.jpg">
          <a:extLst>
            <a:ext uri="{FF2B5EF4-FFF2-40B4-BE49-F238E27FC236}">
              <a16:creationId xmlns="" xmlns:a16="http://schemas.microsoft.com/office/drawing/2014/main" id="{53B77D1C-4DA5-8B4F-97BF-CBABB8B2BC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44" t="34495" r="9210" b="202"/>
        <a:stretch>
          <a:fillRect/>
        </a:stretch>
      </xdr:blipFill>
      <xdr:spPr bwMode="auto">
        <a:xfrm>
          <a:off x="54014" y="206844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82</xdr:row>
      <xdr:rowOff>52915</xdr:rowOff>
    </xdr:from>
    <xdr:to>
      <xdr:col>0</xdr:col>
      <xdr:colOff>1608494</xdr:colOff>
      <xdr:row>82</xdr:row>
      <xdr:rowOff>2613235</xdr:rowOff>
    </xdr:to>
    <xdr:pic>
      <xdr:nvPicPr>
        <xdr:cNvPr id="234" name="Picture 1967" descr="https://archive.showroomprive.com/v2/images_content_split/81847/products_17715093_image1_medium.jpg">
          <a:extLst>
            <a:ext uri="{FF2B5EF4-FFF2-40B4-BE49-F238E27FC236}">
              <a16:creationId xmlns="" xmlns:a16="http://schemas.microsoft.com/office/drawing/2014/main" id="{F32076F2-9951-BC44-BE75-E61923DFE8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209501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83</xdr:row>
      <xdr:rowOff>63498</xdr:rowOff>
    </xdr:from>
    <xdr:to>
      <xdr:col>0</xdr:col>
      <xdr:colOff>1608494</xdr:colOff>
      <xdr:row>83</xdr:row>
      <xdr:rowOff>2623818</xdr:rowOff>
    </xdr:to>
    <xdr:pic>
      <xdr:nvPicPr>
        <xdr:cNvPr id="235" name="Picture 1251" descr="https://archive.showroomprive.com/v2/images_content_split/81847/products_17715473_image1_medium.jpg">
          <a:extLst>
            <a:ext uri="{FF2B5EF4-FFF2-40B4-BE49-F238E27FC236}">
              <a16:creationId xmlns="" xmlns:a16="http://schemas.microsoft.com/office/drawing/2014/main" id="{2198488A-364E-FA40-A4D1-D488E20966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8" t="5643" r="8742" b="3774"/>
        <a:stretch>
          <a:fillRect/>
        </a:stretch>
      </xdr:blipFill>
      <xdr:spPr bwMode="auto">
        <a:xfrm>
          <a:off x="54014" y="212178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84</xdr:row>
      <xdr:rowOff>52915</xdr:rowOff>
    </xdr:from>
    <xdr:to>
      <xdr:col>0</xdr:col>
      <xdr:colOff>1608494</xdr:colOff>
      <xdr:row>84</xdr:row>
      <xdr:rowOff>2613235</xdr:rowOff>
    </xdr:to>
    <xdr:pic>
      <xdr:nvPicPr>
        <xdr:cNvPr id="236" name="Picture 1877" descr="https://archive.showroomprive.com/v2/images_content_split/81847/products_17715359_image1_medium.jpg">
          <a:extLst>
            <a:ext uri="{FF2B5EF4-FFF2-40B4-BE49-F238E27FC236}">
              <a16:creationId xmlns="" xmlns:a16="http://schemas.microsoft.com/office/drawing/2014/main" id="{BEFCC9AD-F413-BC45-AFE4-1307AB8D7A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77" r="10439" b="3805"/>
        <a:stretch>
          <a:fillRect/>
        </a:stretch>
      </xdr:blipFill>
      <xdr:spPr bwMode="auto">
        <a:xfrm>
          <a:off x="54014" y="214835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85</xdr:row>
      <xdr:rowOff>52915</xdr:rowOff>
    </xdr:from>
    <xdr:to>
      <xdr:col>0</xdr:col>
      <xdr:colOff>1608494</xdr:colOff>
      <xdr:row>85</xdr:row>
      <xdr:rowOff>2613235</xdr:rowOff>
    </xdr:to>
    <xdr:pic>
      <xdr:nvPicPr>
        <xdr:cNvPr id="237" name="Picture 1931" descr="https://archive.showroomprive.com/v2/images_content_split/81847/products_17714977_image1_medium.jpg">
          <a:extLst>
            <a:ext uri="{FF2B5EF4-FFF2-40B4-BE49-F238E27FC236}">
              <a16:creationId xmlns="" xmlns:a16="http://schemas.microsoft.com/office/drawing/2014/main" id="{B62140DC-FD9C-3949-91CB-31E7C6CC19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217502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86</xdr:row>
      <xdr:rowOff>52915</xdr:rowOff>
    </xdr:from>
    <xdr:to>
      <xdr:col>0</xdr:col>
      <xdr:colOff>1608494</xdr:colOff>
      <xdr:row>86</xdr:row>
      <xdr:rowOff>2613235</xdr:rowOff>
    </xdr:to>
    <xdr:pic>
      <xdr:nvPicPr>
        <xdr:cNvPr id="238" name="Picture 1091" descr="https://archive.showroomprive.com/v2/images_content_split/81847/products_17714469_image1_medium.jpg">
          <a:extLst>
            <a:ext uri="{FF2B5EF4-FFF2-40B4-BE49-F238E27FC236}">
              <a16:creationId xmlns="" xmlns:a16="http://schemas.microsoft.com/office/drawing/2014/main" id="{8007E497-EF62-B844-BD4E-A0FFC2E58F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97" t="3726" r="-935" b="5693"/>
        <a:stretch>
          <a:fillRect/>
        </a:stretch>
      </xdr:blipFill>
      <xdr:spPr bwMode="auto">
        <a:xfrm>
          <a:off x="54014" y="220169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87</xdr:row>
      <xdr:rowOff>52915</xdr:rowOff>
    </xdr:from>
    <xdr:to>
      <xdr:col>0</xdr:col>
      <xdr:colOff>1608494</xdr:colOff>
      <xdr:row>87</xdr:row>
      <xdr:rowOff>2613235</xdr:rowOff>
    </xdr:to>
    <xdr:pic>
      <xdr:nvPicPr>
        <xdr:cNvPr id="239" name="Picture 2167" descr="https://archive.showroomprive.com/v2/images_content_split/81847/products_17714984_image1_medium.jpg">
          <a:extLst>
            <a:ext uri="{FF2B5EF4-FFF2-40B4-BE49-F238E27FC236}">
              <a16:creationId xmlns="" xmlns:a16="http://schemas.microsoft.com/office/drawing/2014/main" id="{4E0006E8-F3C0-B84E-A752-0813B24D90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99" r="15261" b="3600"/>
        <a:stretch>
          <a:fillRect/>
        </a:stretch>
      </xdr:blipFill>
      <xdr:spPr bwMode="auto">
        <a:xfrm>
          <a:off x="54014" y="222836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88</xdr:row>
      <xdr:rowOff>63498</xdr:rowOff>
    </xdr:from>
    <xdr:to>
      <xdr:col>0</xdr:col>
      <xdr:colOff>1608494</xdr:colOff>
      <xdr:row>88</xdr:row>
      <xdr:rowOff>2623818</xdr:rowOff>
    </xdr:to>
    <xdr:pic>
      <xdr:nvPicPr>
        <xdr:cNvPr id="240" name="Picture 2173" descr="https://archive.showroomprive.com/v2/images_content_split/81847/products_17715163_image1_medium.jpg">
          <a:extLst>
            <a:ext uri="{FF2B5EF4-FFF2-40B4-BE49-F238E27FC236}">
              <a16:creationId xmlns="" xmlns:a16="http://schemas.microsoft.com/office/drawing/2014/main" id="{B101165C-41D1-D042-B706-DF72C5E6D1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1687" b="-243"/>
        <a:stretch>
          <a:fillRect/>
        </a:stretch>
      </xdr:blipFill>
      <xdr:spPr bwMode="auto">
        <a:xfrm>
          <a:off x="54014" y="225513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89</xdr:row>
      <xdr:rowOff>59973</xdr:rowOff>
    </xdr:from>
    <xdr:to>
      <xdr:col>0</xdr:col>
      <xdr:colOff>1608494</xdr:colOff>
      <xdr:row>89</xdr:row>
      <xdr:rowOff>2620293</xdr:rowOff>
    </xdr:to>
    <xdr:pic>
      <xdr:nvPicPr>
        <xdr:cNvPr id="241" name="Picture 2183" descr="https://archive.showroomprive.com/v2/images_content_split/81847/products_17714918_image1_medium.jpg">
          <a:extLst>
            <a:ext uri="{FF2B5EF4-FFF2-40B4-BE49-F238E27FC236}">
              <a16:creationId xmlns="" xmlns:a16="http://schemas.microsoft.com/office/drawing/2014/main" id="{21347F03-CFC4-724C-BC9C-F9248D7A31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91" r="1155" b="16208"/>
        <a:stretch>
          <a:fillRect/>
        </a:stretch>
      </xdr:blipFill>
      <xdr:spPr bwMode="auto">
        <a:xfrm>
          <a:off x="54014" y="228177373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90</xdr:row>
      <xdr:rowOff>63498</xdr:rowOff>
    </xdr:from>
    <xdr:to>
      <xdr:col>0</xdr:col>
      <xdr:colOff>1608494</xdr:colOff>
      <xdr:row>90</xdr:row>
      <xdr:rowOff>2623818</xdr:rowOff>
    </xdr:to>
    <xdr:pic>
      <xdr:nvPicPr>
        <xdr:cNvPr id="242" name="Picture 2243" descr="https://archive.showroomprive.com/v2/images_content_split/81847/products_17714988_image1_medium.jpg">
          <a:extLst>
            <a:ext uri="{FF2B5EF4-FFF2-40B4-BE49-F238E27FC236}">
              <a16:creationId xmlns="" xmlns:a16="http://schemas.microsoft.com/office/drawing/2014/main" id="{78AAC86C-85AA-D942-9E9D-84761C416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69" b="1472"/>
        <a:stretch>
          <a:fillRect/>
        </a:stretch>
      </xdr:blipFill>
      <xdr:spPr bwMode="auto">
        <a:xfrm>
          <a:off x="54014" y="230847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91</xdr:row>
      <xdr:rowOff>52916</xdr:rowOff>
    </xdr:from>
    <xdr:to>
      <xdr:col>0</xdr:col>
      <xdr:colOff>1608494</xdr:colOff>
      <xdr:row>91</xdr:row>
      <xdr:rowOff>2613236</xdr:rowOff>
    </xdr:to>
    <xdr:pic>
      <xdr:nvPicPr>
        <xdr:cNvPr id="243" name="Picture 2281" descr="https://archive.showroomprive.com/v2/images_content_split/81847/products_17714995_image1_medium.jpg">
          <a:extLst>
            <a:ext uri="{FF2B5EF4-FFF2-40B4-BE49-F238E27FC236}">
              <a16:creationId xmlns="" xmlns:a16="http://schemas.microsoft.com/office/drawing/2014/main" id="{1E2E0A50-3DF1-0A44-99D4-6BA1FCC4CC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47" r="6644" b="3965"/>
        <a:stretch>
          <a:fillRect/>
        </a:stretch>
      </xdr:blipFill>
      <xdr:spPr bwMode="auto">
        <a:xfrm>
          <a:off x="54014" y="233504316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92</xdr:row>
      <xdr:rowOff>63498</xdr:rowOff>
    </xdr:from>
    <xdr:to>
      <xdr:col>0</xdr:col>
      <xdr:colOff>1608494</xdr:colOff>
      <xdr:row>92</xdr:row>
      <xdr:rowOff>2623818</xdr:rowOff>
    </xdr:to>
    <xdr:pic>
      <xdr:nvPicPr>
        <xdr:cNvPr id="244" name="Picture 2005" descr="https://archive.showroomprive.com/v2/images_content_split/81847/products_17715107_image1_medium.jpg">
          <a:extLst>
            <a:ext uri="{FF2B5EF4-FFF2-40B4-BE49-F238E27FC236}">
              <a16:creationId xmlns="" xmlns:a16="http://schemas.microsoft.com/office/drawing/2014/main" id="{05DD10B4-0FA5-4C4F-B49A-067DB3D75C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40" t="33122" r="14236" b="7104"/>
        <a:stretch>
          <a:fillRect/>
        </a:stretch>
      </xdr:blipFill>
      <xdr:spPr bwMode="auto">
        <a:xfrm>
          <a:off x="54014" y="236181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93</xdr:row>
      <xdr:rowOff>52915</xdr:rowOff>
    </xdr:from>
    <xdr:to>
      <xdr:col>0</xdr:col>
      <xdr:colOff>1608494</xdr:colOff>
      <xdr:row>93</xdr:row>
      <xdr:rowOff>2613235</xdr:rowOff>
    </xdr:to>
    <xdr:pic>
      <xdr:nvPicPr>
        <xdr:cNvPr id="246" name="Picture 2065" descr="https://archive.showroomprive.com/v2/images_content_split/81847/products_17715130_image1_medium.jpg">
          <a:extLst>
            <a:ext uri="{FF2B5EF4-FFF2-40B4-BE49-F238E27FC236}">
              <a16:creationId xmlns="" xmlns:a16="http://schemas.microsoft.com/office/drawing/2014/main" id="{7CA0DD2E-61B9-4340-A306-6716E32E1F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0" t="11285" r="10110" b="272"/>
        <a:stretch>
          <a:fillRect/>
        </a:stretch>
      </xdr:blipFill>
      <xdr:spPr bwMode="auto">
        <a:xfrm>
          <a:off x="54014" y="238838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94</xdr:row>
      <xdr:rowOff>63498</xdr:rowOff>
    </xdr:from>
    <xdr:to>
      <xdr:col>0</xdr:col>
      <xdr:colOff>1608494</xdr:colOff>
      <xdr:row>94</xdr:row>
      <xdr:rowOff>2623818</xdr:rowOff>
    </xdr:to>
    <xdr:pic>
      <xdr:nvPicPr>
        <xdr:cNvPr id="248" name="Picture 2211" descr="https://archive.showroomprive.com/v2/images_content_split/81847/products_17714370_image1_medium.jpg">
          <a:extLst>
            <a:ext uri="{FF2B5EF4-FFF2-40B4-BE49-F238E27FC236}">
              <a16:creationId xmlns="" xmlns:a16="http://schemas.microsoft.com/office/drawing/2014/main" id="{C9631BA8-001C-7B47-819E-AE7E5CED9B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5" t="3704" r="4992" b="296"/>
        <a:stretch>
          <a:fillRect/>
        </a:stretch>
      </xdr:blipFill>
      <xdr:spPr bwMode="auto">
        <a:xfrm>
          <a:off x="54014" y="241515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95</xdr:row>
      <xdr:rowOff>63498</xdr:rowOff>
    </xdr:from>
    <xdr:to>
      <xdr:col>0</xdr:col>
      <xdr:colOff>1608494</xdr:colOff>
      <xdr:row>95</xdr:row>
      <xdr:rowOff>2623818</xdr:rowOff>
    </xdr:to>
    <xdr:pic>
      <xdr:nvPicPr>
        <xdr:cNvPr id="249" name="Picture 2217" descr="https://archive.showroomprive.com/v2/images_content_split/81847/products_17714373_image1_medium.jpg">
          <a:extLst>
            <a:ext uri="{FF2B5EF4-FFF2-40B4-BE49-F238E27FC236}">
              <a16:creationId xmlns="" xmlns:a16="http://schemas.microsoft.com/office/drawing/2014/main" id="{2DAB6AB1-8CBA-5047-A227-4F625A680E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93" r="13937" b="3656"/>
        <a:stretch>
          <a:fillRect/>
        </a:stretch>
      </xdr:blipFill>
      <xdr:spPr bwMode="auto">
        <a:xfrm>
          <a:off x="54014" y="244182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96</xdr:row>
      <xdr:rowOff>52915</xdr:rowOff>
    </xdr:from>
    <xdr:to>
      <xdr:col>0</xdr:col>
      <xdr:colOff>1608494</xdr:colOff>
      <xdr:row>96</xdr:row>
      <xdr:rowOff>2613235</xdr:rowOff>
    </xdr:to>
    <xdr:pic>
      <xdr:nvPicPr>
        <xdr:cNvPr id="250" name="Picture 2157" descr="https://archive.showroomprive.com/v2/images_content_split/81847/products_17714611_image1_medium.jpg">
          <a:extLst>
            <a:ext uri="{FF2B5EF4-FFF2-40B4-BE49-F238E27FC236}">
              <a16:creationId xmlns="" xmlns:a16="http://schemas.microsoft.com/office/drawing/2014/main" id="{AC4B871F-AE80-C945-9FE7-2D2A510D0A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9" t="9812" r="14976" b="5402"/>
        <a:stretch>
          <a:fillRect/>
        </a:stretch>
      </xdr:blipFill>
      <xdr:spPr bwMode="auto">
        <a:xfrm>
          <a:off x="54014" y="246839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98</xdr:row>
      <xdr:rowOff>52915</xdr:rowOff>
    </xdr:from>
    <xdr:to>
      <xdr:col>0</xdr:col>
      <xdr:colOff>1608494</xdr:colOff>
      <xdr:row>98</xdr:row>
      <xdr:rowOff>2613235</xdr:rowOff>
    </xdr:to>
    <xdr:pic>
      <xdr:nvPicPr>
        <xdr:cNvPr id="254" name="Picture 2001" descr="https://archive.showroomprive.com/v2/images_content_split/81847/products_17715105_image1_medium.jpg">
          <a:extLst>
            <a:ext uri="{FF2B5EF4-FFF2-40B4-BE49-F238E27FC236}">
              <a16:creationId xmlns="" xmlns:a16="http://schemas.microsoft.com/office/drawing/2014/main" id="{A632BBAA-70C3-EB47-9711-0A6752CA39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252173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97</xdr:row>
      <xdr:rowOff>52915</xdr:rowOff>
    </xdr:from>
    <xdr:to>
      <xdr:col>0</xdr:col>
      <xdr:colOff>1608494</xdr:colOff>
      <xdr:row>97</xdr:row>
      <xdr:rowOff>2613235</xdr:rowOff>
    </xdr:to>
    <xdr:pic>
      <xdr:nvPicPr>
        <xdr:cNvPr id="255" name="Picture 2003" descr="https://archive.showroomprive.com/v2/images_content_split/81847/products_17715106_image1_medium.jpg">
          <a:extLst>
            <a:ext uri="{FF2B5EF4-FFF2-40B4-BE49-F238E27FC236}">
              <a16:creationId xmlns="" xmlns:a16="http://schemas.microsoft.com/office/drawing/2014/main" id="{0800CE64-51D0-824E-8B4E-19B0EB0257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285" r="13260" b="272"/>
        <a:stretch>
          <a:fillRect/>
        </a:stretch>
      </xdr:blipFill>
      <xdr:spPr bwMode="auto">
        <a:xfrm>
          <a:off x="54014" y="249506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99</xdr:row>
      <xdr:rowOff>52915</xdr:rowOff>
    </xdr:from>
    <xdr:to>
      <xdr:col>0</xdr:col>
      <xdr:colOff>1608494</xdr:colOff>
      <xdr:row>99</xdr:row>
      <xdr:rowOff>2613235</xdr:rowOff>
    </xdr:to>
    <xdr:pic>
      <xdr:nvPicPr>
        <xdr:cNvPr id="256" name="Picture 1295" descr="https://archive.showroomprive.com/v2/images_content_split/81847/products_17715498_image1_medium.jpg">
          <a:extLst>
            <a:ext uri="{FF2B5EF4-FFF2-40B4-BE49-F238E27FC236}">
              <a16:creationId xmlns="" xmlns:a16="http://schemas.microsoft.com/office/drawing/2014/main" id="{2EA9BDAA-4312-1F4B-B0D7-DC873093B7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26" t="4762" r="13359" b="23237"/>
        <a:stretch>
          <a:fillRect/>
        </a:stretch>
      </xdr:blipFill>
      <xdr:spPr bwMode="auto">
        <a:xfrm>
          <a:off x="54014" y="254840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104</xdr:row>
      <xdr:rowOff>63498</xdr:rowOff>
    </xdr:from>
    <xdr:to>
      <xdr:col>0</xdr:col>
      <xdr:colOff>1608494</xdr:colOff>
      <xdr:row>104</xdr:row>
      <xdr:rowOff>2623818</xdr:rowOff>
    </xdr:to>
    <xdr:pic>
      <xdr:nvPicPr>
        <xdr:cNvPr id="257" name="Picture 2101" descr="https://archive.showroomprive.com/v2/images_content_split/81847/products_17715148_image1_medium.jpg">
          <a:extLst>
            <a:ext uri="{FF2B5EF4-FFF2-40B4-BE49-F238E27FC236}">
              <a16:creationId xmlns="" xmlns:a16="http://schemas.microsoft.com/office/drawing/2014/main" id="{26AF28E3-1C4D-FA44-ACA5-505C60EADA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2227" b="308"/>
        <a:stretch>
          <a:fillRect/>
        </a:stretch>
      </xdr:blipFill>
      <xdr:spPr bwMode="auto">
        <a:xfrm>
          <a:off x="54014" y="268185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105</xdr:row>
      <xdr:rowOff>52915</xdr:rowOff>
    </xdr:from>
    <xdr:to>
      <xdr:col>0</xdr:col>
      <xdr:colOff>1608494</xdr:colOff>
      <xdr:row>105</xdr:row>
      <xdr:rowOff>2613235</xdr:rowOff>
    </xdr:to>
    <xdr:pic>
      <xdr:nvPicPr>
        <xdr:cNvPr id="258" name="Picture 1973" descr="https://archive.showroomprive.com/v2/images_content_split/81847/products_17715096_image1_medium.jpg">
          <a:extLst>
            <a:ext uri="{FF2B5EF4-FFF2-40B4-BE49-F238E27FC236}">
              <a16:creationId xmlns="" xmlns:a16="http://schemas.microsoft.com/office/drawing/2014/main" id="{8EFD4C16-DC70-6E49-A29C-2A53084F16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34" t="6110" r="9033" b="288"/>
        <a:stretch>
          <a:fillRect/>
        </a:stretch>
      </xdr:blipFill>
      <xdr:spPr bwMode="auto">
        <a:xfrm>
          <a:off x="54014" y="270842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106</xdr:row>
      <xdr:rowOff>63498</xdr:rowOff>
    </xdr:from>
    <xdr:to>
      <xdr:col>0</xdr:col>
      <xdr:colOff>1608494</xdr:colOff>
      <xdr:row>106</xdr:row>
      <xdr:rowOff>2623818</xdr:rowOff>
    </xdr:to>
    <xdr:pic>
      <xdr:nvPicPr>
        <xdr:cNvPr id="259" name="Picture 2245" descr="https://archive.showroomprive.com/v2/images_content_split/81847/products_17714989_image1_medium.jpg">
          <a:extLst>
            <a:ext uri="{FF2B5EF4-FFF2-40B4-BE49-F238E27FC236}">
              <a16:creationId xmlns="" xmlns:a16="http://schemas.microsoft.com/office/drawing/2014/main" id="{792146B5-2B19-F146-9AF1-E5B28AD14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273519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107</xdr:row>
      <xdr:rowOff>63498</xdr:rowOff>
    </xdr:from>
    <xdr:to>
      <xdr:col>0</xdr:col>
      <xdr:colOff>1608494</xdr:colOff>
      <xdr:row>107</xdr:row>
      <xdr:rowOff>2623818</xdr:rowOff>
    </xdr:to>
    <xdr:pic>
      <xdr:nvPicPr>
        <xdr:cNvPr id="260" name="Picture 2287" descr="https://archive.showroomprive.com/v2/images_content_split/81847/products_17714998_image1_medium.jpg">
          <a:extLst>
            <a:ext uri="{FF2B5EF4-FFF2-40B4-BE49-F238E27FC236}">
              <a16:creationId xmlns="" xmlns:a16="http://schemas.microsoft.com/office/drawing/2014/main" id="{01D90B01-335F-5C4D-9420-03B13A8DC3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2" t="5512" r="7748" b="6046"/>
        <a:stretch>
          <a:fillRect/>
        </a:stretch>
      </xdr:blipFill>
      <xdr:spPr bwMode="auto">
        <a:xfrm>
          <a:off x="54014" y="276186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108</xdr:row>
      <xdr:rowOff>52915</xdr:rowOff>
    </xdr:from>
    <xdr:to>
      <xdr:col>0</xdr:col>
      <xdr:colOff>1608494</xdr:colOff>
      <xdr:row>108</xdr:row>
      <xdr:rowOff>2613235</xdr:rowOff>
    </xdr:to>
    <xdr:pic>
      <xdr:nvPicPr>
        <xdr:cNvPr id="263" name="Picture 2299" descr="https://archive.showroomprive.com/v2/images_content_split/81847/products_17715176_image1_medium.jpg">
          <a:extLst>
            <a:ext uri="{FF2B5EF4-FFF2-40B4-BE49-F238E27FC236}">
              <a16:creationId xmlns="" xmlns:a16="http://schemas.microsoft.com/office/drawing/2014/main" id="{34025F9A-7A79-1D4D-B046-5AE8DD3816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71" t="30118" r="10945" b="973"/>
        <a:stretch>
          <a:fillRect/>
        </a:stretch>
      </xdr:blipFill>
      <xdr:spPr bwMode="auto">
        <a:xfrm>
          <a:off x="54014" y="278843315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111</xdr:row>
      <xdr:rowOff>63498</xdr:rowOff>
    </xdr:from>
    <xdr:to>
      <xdr:col>0</xdr:col>
      <xdr:colOff>1608494</xdr:colOff>
      <xdr:row>111</xdr:row>
      <xdr:rowOff>2623818</xdr:rowOff>
    </xdr:to>
    <xdr:pic>
      <xdr:nvPicPr>
        <xdr:cNvPr id="264" name="Picture 1969" descr="https://archive.showroomprive.com/v2/images_content_split/81847/products_17715094_image1_medium.jpg">
          <a:extLst>
            <a:ext uri="{FF2B5EF4-FFF2-40B4-BE49-F238E27FC236}">
              <a16:creationId xmlns="" xmlns:a16="http://schemas.microsoft.com/office/drawing/2014/main" id="{F187E284-CE7A-E64F-94E0-72C6E20085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09" t="31450" r="18554" b="5091"/>
        <a:stretch>
          <a:fillRect/>
        </a:stretch>
      </xdr:blipFill>
      <xdr:spPr bwMode="auto">
        <a:xfrm>
          <a:off x="54014" y="286854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54014</xdr:colOff>
      <xdr:row>109</xdr:row>
      <xdr:rowOff>63498</xdr:rowOff>
    </xdr:from>
    <xdr:to>
      <xdr:col>0</xdr:col>
      <xdr:colOff>1608494</xdr:colOff>
      <xdr:row>109</xdr:row>
      <xdr:rowOff>2623818</xdr:rowOff>
    </xdr:to>
    <xdr:pic>
      <xdr:nvPicPr>
        <xdr:cNvPr id="265" name="Picture 429" descr="https://archive.showroomprive.com/v2/images_content_split/81847/products_17715220_image1_medium.jpg">
          <a:extLst>
            <a:ext uri="{FF2B5EF4-FFF2-40B4-BE49-F238E27FC236}">
              <a16:creationId xmlns="" xmlns:a16="http://schemas.microsoft.com/office/drawing/2014/main" id="{9814A5AF-2B6D-D147-B0C8-BD2300EB70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54014" y="281520898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887242</xdr:colOff>
      <xdr:row>0</xdr:row>
      <xdr:rowOff>372058</xdr:rowOff>
    </xdr:from>
    <xdr:to>
      <xdr:col>1</xdr:col>
      <xdr:colOff>777240</xdr:colOff>
      <xdr:row>2</xdr:row>
      <xdr:rowOff>6402</xdr:rowOff>
    </xdr:to>
    <xdr:pic>
      <xdr:nvPicPr>
        <xdr:cNvPr id="268" name="Immagine 267">
          <a:extLst>
            <a:ext uri="{FF2B5EF4-FFF2-40B4-BE49-F238E27FC236}">
              <a16:creationId xmlns="" xmlns:a16="http://schemas.microsoft.com/office/drawing/2014/main" id="{8812CF3A-BAB0-5243-BB7F-3E9F591DD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242" y="372058"/>
          <a:ext cx="1543538" cy="442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4</xdr:row>
      <xdr:rowOff>952500</xdr:rowOff>
    </xdr:from>
    <xdr:to>
      <xdr:col>0</xdr:col>
      <xdr:colOff>1435100</xdr:colOff>
      <xdr:row>4</xdr:row>
      <xdr:rowOff>1752600</xdr:rowOff>
    </xdr:to>
    <xdr:pic>
      <xdr:nvPicPr>
        <xdr:cNvPr id="4" name="Picture 329" descr="https://archive.showroomprive.com/v2/images_content_split/81847/products_17714851_image1_medium.jpg">
          <a:extLst>
            <a:ext uri="{FF2B5EF4-FFF2-40B4-BE49-F238E27FC236}">
              <a16:creationId xmlns="" xmlns:a16="http://schemas.microsoft.com/office/drawing/2014/main" id="{AA2FFB86-EFF6-4448-890A-EFF53F83B5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77" t="50000" r="12308" b="19999"/>
        <a:stretch>
          <a:fillRect/>
        </a:stretch>
      </xdr:blipFill>
      <xdr:spPr bwMode="auto">
        <a:xfrm>
          <a:off x="203200" y="2374900"/>
          <a:ext cx="1231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5</xdr:row>
      <xdr:rowOff>558800</xdr:rowOff>
    </xdr:from>
    <xdr:to>
      <xdr:col>0</xdr:col>
      <xdr:colOff>1435100</xdr:colOff>
      <xdr:row>5</xdr:row>
      <xdr:rowOff>1866900</xdr:rowOff>
    </xdr:to>
    <xdr:pic>
      <xdr:nvPicPr>
        <xdr:cNvPr id="5" name="Picture 331" descr="https://archive.showroomprive.com/v2/images_content_split/81847/products_17714852_image1_medium.jpg">
          <a:extLst>
            <a:ext uri="{FF2B5EF4-FFF2-40B4-BE49-F238E27FC236}">
              <a16:creationId xmlns="" xmlns:a16="http://schemas.microsoft.com/office/drawing/2014/main" id="{F8B60C21-44FA-5246-9DEC-0AFB695A45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46" t="30476" r="13078" b="20475"/>
        <a:stretch>
          <a:fillRect/>
        </a:stretch>
      </xdr:blipFill>
      <xdr:spPr bwMode="auto">
        <a:xfrm>
          <a:off x="228600" y="4648200"/>
          <a:ext cx="1206500" cy="130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127000</xdr:colOff>
      <xdr:row>6</xdr:row>
      <xdr:rowOff>1041400</xdr:rowOff>
    </xdr:from>
    <xdr:to>
      <xdr:col>0</xdr:col>
      <xdr:colOff>1516380</xdr:colOff>
      <xdr:row>6</xdr:row>
      <xdr:rowOff>1727200</xdr:rowOff>
    </xdr:to>
    <xdr:pic>
      <xdr:nvPicPr>
        <xdr:cNvPr id="6" name="Picture 333" descr="https://archive.showroomprive.com/v2/images_content_split/81847/products_17714853_image1_medium.jpg">
          <a:extLst>
            <a:ext uri="{FF2B5EF4-FFF2-40B4-BE49-F238E27FC236}">
              <a16:creationId xmlns="" xmlns:a16="http://schemas.microsoft.com/office/drawing/2014/main" id="{7EBAD0C0-2D80-6F43-9665-83DBFF33C1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0" t="54286" r="5847" b="19999"/>
        <a:stretch>
          <a:fillRect/>
        </a:stretch>
      </xdr:blipFill>
      <xdr:spPr bwMode="auto">
        <a:xfrm>
          <a:off x="127000" y="7797800"/>
          <a:ext cx="13893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7</xdr:row>
      <xdr:rowOff>38100</xdr:rowOff>
    </xdr:from>
    <xdr:to>
      <xdr:col>0</xdr:col>
      <xdr:colOff>1592580</xdr:colOff>
      <xdr:row>7</xdr:row>
      <xdr:rowOff>2598420</xdr:rowOff>
    </xdr:to>
    <xdr:pic>
      <xdr:nvPicPr>
        <xdr:cNvPr id="7" name="Picture 773" descr="https://archive.showroomprive.com/v2/images_content_split/81847/products_17714858_image1_medium.jpg">
          <a:extLst>
            <a:ext uri="{FF2B5EF4-FFF2-40B4-BE49-F238E27FC236}">
              <a16:creationId xmlns="" xmlns:a16="http://schemas.microsoft.com/office/drawing/2014/main" id="{013880E4-04AE-E848-9F0B-4814777F3A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47" b="3999"/>
        <a:stretch>
          <a:fillRect/>
        </a:stretch>
      </xdr:blipFill>
      <xdr:spPr bwMode="auto">
        <a:xfrm>
          <a:off x="38100" y="9461500"/>
          <a:ext cx="155448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241300</xdr:colOff>
      <xdr:row>8</xdr:row>
      <xdr:rowOff>901700</xdr:rowOff>
    </xdr:from>
    <xdr:to>
      <xdr:col>0</xdr:col>
      <xdr:colOff>1409700</xdr:colOff>
      <xdr:row>8</xdr:row>
      <xdr:rowOff>1816100</xdr:rowOff>
    </xdr:to>
    <xdr:pic>
      <xdr:nvPicPr>
        <xdr:cNvPr id="8" name="Picture 775" descr="https://archive.showroomprive.com/v2/images_content_split/81847/products_17714859_image1_medium.jpg">
          <a:extLst>
            <a:ext uri="{FF2B5EF4-FFF2-40B4-BE49-F238E27FC236}">
              <a16:creationId xmlns="" xmlns:a16="http://schemas.microsoft.com/office/drawing/2014/main" id="{03ECA7CA-720F-E745-9A1C-CDB0472F30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7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1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12992100"/>
          <a:ext cx="1168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63500</xdr:colOff>
      <xdr:row>10</xdr:row>
      <xdr:rowOff>63500</xdr:rowOff>
    </xdr:from>
    <xdr:to>
      <xdr:col>1</xdr:col>
      <xdr:colOff>0</xdr:colOff>
      <xdr:row>10</xdr:row>
      <xdr:rowOff>2628900</xdr:rowOff>
    </xdr:to>
    <xdr:pic>
      <xdr:nvPicPr>
        <xdr:cNvPr id="9" name="Picture 857" descr="https://archive.showroomprive.com/v2/images_content_split/81847/products_17714863_image1_medium.jpg">
          <a:extLst>
            <a:ext uri="{FF2B5EF4-FFF2-40B4-BE49-F238E27FC236}">
              <a16:creationId xmlns="" xmlns:a16="http://schemas.microsoft.com/office/drawing/2014/main" id="{011982CE-1C32-914D-931B-0CB574BCDF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04" t="-2083" r="-3104" b="-2083"/>
        <a:stretch>
          <a:fillRect/>
        </a:stretch>
      </xdr:blipFill>
      <xdr:spPr bwMode="auto">
        <a:xfrm>
          <a:off x="63500" y="17487900"/>
          <a:ext cx="1588105" cy="256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10" name="Picture 845" descr="https://archive.showroomprive.com/v2/images_content_split/81847/products_17714862_image1_medium.jpg">
          <a:extLst>
            <a:ext uri="{FF2B5EF4-FFF2-40B4-BE49-F238E27FC236}">
              <a16:creationId xmlns="" xmlns:a16="http://schemas.microsoft.com/office/drawing/2014/main" id="{D072AAF6-96AB-984C-B312-6345D4C587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04" t="-2083" r="-3104" b="-2083"/>
        <a:stretch>
          <a:fillRect/>
        </a:stretch>
      </xdr:blipFill>
      <xdr:spPr bwMode="auto">
        <a:xfrm>
          <a:off x="0" y="121437400"/>
          <a:ext cx="165100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</xdr:colOff>
      <xdr:row>11</xdr:row>
      <xdr:rowOff>711200</xdr:rowOff>
    </xdr:from>
    <xdr:to>
      <xdr:col>0</xdr:col>
      <xdr:colOff>1422400</xdr:colOff>
      <xdr:row>11</xdr:row>
      <xdr:rowOff>2032000</xdr:rowOff>
    </xdr:to>
    <xdr:pic>
      <xdr:nvPicPr>
        <xdr:cNvPr id="11" name="Picture 919" descr="https://archive.showroomprive.com/v2/images_content_split/81847/products_17714867_image1_medium.jpg">
          <a:extLst>
            <a:ext uri="{FF2B5EF4-FFF2-40B4-BE49-F238E27FC236}">
              <a16:creationId xmlns="" xmlns:a16="http://schemas.microsoft.com/office/drawing/2014/main" id="{32D8CE14-173A-E040-8C40-9E5439A6F2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17" t="29252" r="11905" b="19652"/>
        <a:stretch>
          <a:fillRect/>
        </a:stretch>
      </xdr:blipFill>
      <xdr:spPr bwMode="auto">
        <a:xfrm>
          <a:off x="177800" y="20802600"/>
          <a:ext cx="1244600" cy="132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12</xdr:row>
      <xdr:rowOff>901700</xdr:rowOff>
    </xdr:from>
    <xdr:to>
      <xdr:col>0</xdr:col>
      <xdr:colOff>1435100</xdr:colOff>
      <xdr:row>12</xdr:row>
      <xdr:rowOff>1790700</xdr:rowOff>
    </xdr:to>
    <xdr:pic>
      <xdr:nvPicPr>
        <xdr:cNvPr id="12" name="Picture 921" descr="https://archive.showroomprive.com/v2/images_content_split/81847/products_17714868_image1_medium.jpg">
          <a:extLst>
            <a:ext uri="{FF2B5EF4-FFF2-40B4-BE49-F238E27FC236}">
              <a16:creationId xmlns="" xmlns:a16="http://schemas.microsoft.com/office/drawing/2014/main" id="{A0ECD106-6B53-CA44-8341-DC82FC740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r:link="rId13" cstate="print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660100"/>
          <a:ext cx="12065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50800</xdr:colOff>
      <xdr:row>13</xdr:row>
      <xdr:rowOff>76200</xdr:rowOff>
    </xdr:from>
    <xdr:to>
      <xdr:col>0</xdr:col>
      <xdr:colOff>1615319</xdr:colOff>
      <xdr:row>13</xdr:row>
      <xdr:rowOff>2603500</xdr:rowOff>
    </xdr:to>
    <xdr:pic>
      <xdr:nvPicPr>
        <xdr:cNvPr id="13" name="Picture 923" descr="https://archive.showroomprive.com/v2/images_content_split/81847/products_17714869_image1_medium.jpg">
          <a:extLst>
            <a:ext uri="{FF2B5EF4-FFF2-40B4-BE49-F238E27FC236}">
              <a16:creationId xmlns="" xmlns:a16="http://schemas.microsoft.com/office/drawing/2014/main" id="{1D3BFDAA-4701-A741-9FAE-E88C75AF3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04" t="-2083" r="-3104" b="-2083"/>
        <a:stretch>
          <a:fillRect/>
        </a:stretch>
      </xdr:blipFill>
      <xdr:spPr bwMode="auto">
        <a:xfrm>
          <a:off x="50800" y="25501600"/>
          <a:ext cx="1564519" cy="252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14</xdr:row>
      <xdr:rowOff>584200</xdr:rowOff>
    </xdr:from>
    <xdr:to>
      <xdr:col>0</xdr:col>
      <xdr:colOff>1282700</xdr:colOff>
      <xdr:row>14</xdr:row>
      <xdr:rowOff>2057400</xdr:rowOff>
    </xdr:to>
    <xdr:pic>
      <xdr:nvPicPr>
        <xdr:cNvPr id="14" name="Picture 1111" descr="https://archive.showroomprive.com/v2/images_content_split/81847/products_17714872_image1_medium.jpg">
          <a:extLst>
            <a:ext uri="{FF2B5EF4-FFF2-40B4-BE49-F238E27FC236}">
              <a16:creationId xmlns="" xmlns:a16="http://schemas.microsoft.com/office/drawing/2014/main" id="{5768D8ED-AA5A-5E48-8F1B-874913F30F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55" t="20734" r="20588" b="21726"/>
        <a:stretch>
          <a:fillRect/>
        </a:stretch>
      </xdr:blipFill>
      <xdr:spPr bwMode="auto">
        <a:xfrm>
          <a:off x="342900" y="28676600"/>
          <a:ext cx="939800" cy="147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292099</xdr:colOff>
      <xdr:row>15</xdr:row>
      <xdr:rowOff>596900</xdr:rowOff>
    </xdr:from>
    <xdr:to>
      <xdr:col>0</xdr:col>
      <xdr:colOff>1333500</xdr:colOff>
      <xdr:row>15</xdr:row>
      <xdr:rowOff>2044700</xdr:rowOff>
    </xdr:to>
    <xdr:pic>
      <xdr:nvPicPr>
        <xdr:cNvPr id="15" name="Picture 1113" descr="https://archive.showroomprive.com/v2/images_content_split/81847/products_17714873_image1_medium.jpg">
          <a:extLst>
            <a:ext uri="{FF2B5EF4-FFF2-40B4-BE49-F238E27FC236}">
              <a16:creationId xmlns="" xmlns:a16="http://schemas.microsoft.com/office/drawing/2014/main" id="{D584A171-3E20-1849-BB6D-ADAA38A2EE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24" t="21608" r="18013" b="21106"/>
        <a:stretch>
          <a:fillRect/>
        </a:stretch>
      </xdr:blipFill>
      <xdr:spPr bwMode="auto">
        <a:xfrm>
          <a:off x="292099" y="31356300"/>
          <a:ext cx="1041401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241299</xdr:colOff>
      <xdr:row>16</xdr:row>
      <xdr:rowOff>692870</xdr:rowOff>
    </xdr:from>
    <xdr:to>
      <xdr:col>0</xdr:col>
      <xdr:colOff>1244600</xdr:colOff>
      <xdr:row>16</xdr:row>
      <xdr:rowOff>1981199</xdr:rowOff>
    </xdr:to>
    <xdr:pic>
      <xdr:nvPicPr>
        <xdr:cNvPr id="16" name="Picture 1355" descr="https://archive.showroomprive.com/v2/images_content_split/81847/products_17714874_image1_medium.jpg">
          <a:extLst>
            <a:ext uri="{FF2B5EF4-FFF2-40B4-BE49-F238E27FC236}">
              <a16:creationId xmlns="" xmlns:a16="http://schemas.microsoft.com/office/drawing/2014/main" id="{C7022CD1-8591-BA46-9C36-647BCE7C6C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29" t="13559" r="15342" b="22599"/>
        <a:stretch>
          <a:fillRect/>
        </a:stretch>
      </xdr:blipFill>
      <xdr:spPr bwMode="auto">
        <a:xfrm>
          <a:off x="241299" y="34119270"/>
          <a:ext cx="1003301" cy="1288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228599</xdr:colOff>
      <xdr:row>17</xdr:row>
      <xdr:rowOff>1066800</xdr:rowOff>
    </xdr:from>
    <xdr:to>
      <xdr:col>0</xdr:col>
      <xdr:colOff>1409700</xdr:colOff>
      <xdr:row>17</xdr:row>
      <xdr:rowOff>1587500</xdr:rowOff>
    </xdr:to>
    <xdr:pic>
      <xdr:nvPicPr>
        <xdr:cNvPr id="17" name="Picture 1357" descr="https://archive.showroomprive.com/v2/images_content_split/81847/products_17714875_image1_medium.jpg">
          <a:extLst>
            <a:ext uri="{FF2B5EF4-FFF2-40B4-BE49-F238E27FC236}">
              <a16:creationId xmlns="" xmlns:a16="http://schemas.microsoft.com/office/drawing/2014/main" id="{9C4D9A18-AD6A-5040-BDBA-2CE6B3BCC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65" t="60301" r="13143" b="19096"/>
        <a:stretch>
          <a:fillRect/>
        </a:stretch>
      </xdr:blipFill>
      <xdr:spPr bwMode="auto">
        <a:xfrm>
          <a:off x="228599" y="37160200"/>
          <a:ext cx="1181101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241300</xdr:colOff>
      <xdr:row>18</xdr:row>
      <xdr:rowOff>825500</xdr:rowOff>
    </xdr:from>
    <xdr:to>
      <xdr:col>0</xdr:col>
      <xdr:colOff>1397000</xdr:colOff>
      <xdr:row>18</xdr:row>
      <xdr:rowOff>1714500</xdr:rowOff>
    </xdr:to>
    <xdr:pic>
      <xdr:nvPicPr>
        <xdr:cNvPr id="18" name="Picture 1359" descr="https://archive.showroomprive.com/v2/images_content_split/81847/products_17714876_image1_medium.jpg">
          <a:extLst>
            <a:ext uri="{FF2B5EF4-FFF2-40B4-BE49-F238E27FC236}">
              <a16:creationId xmlns="" xmlns:a16="http://schemas.microsoft.com/office/drawing/2014/main" id="{7CC21FDF-32CA-7D42-BC0E-C4E2A15660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09" t="44147" r="12745" b="21131"/>
        <a:stretch>
          <a:fillRect/>
        </a:stretch>
      </xdr:blipFill>
      <xdr:spPr bwMode="auto">
        <a:xfrm>
          <a:off x="241300" y="39585900"/>
          <a:ext cx="11557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254000</xdr:colOff>
      <xdr:row>19</xdr:row>
      <xdr:rowOff>878224</xdr:rowOff>
    </xdr:from>
    <xdr:to>
      <xdr:col>0</xdr:col>
      <xdr:colOff>1181100</xdr:colOff>
      <xdr:row>19</xdr:row>
      <xdr:rowOff>1917700</xdr:rowOff>
    </xdr:to>
    <xdr:pic>
      <xdr:nvPicPr>
        <xdr:cNvPr id="19" name="Picture 1599" descr="https://archive.showroomprive.com/v2/images_content_split/81847/products_17714882_image1_medium.jpg">
          <a:extLst>
            <a:ext uri="{FF2B5EF4-FFF2-40B4-BE49-F238E27FC236}">
              <a16:creationId xmlns="" xmlns:a16="http://schemas.microsoft.com/office/drawing/2014/main" id="{E6F0926F-4DA4-D54B-AD5A-22D73686DA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69" t="28572" r="13077" b="18571"/>
        <a:stretch>
          <a:fillRect/>
        </a:stretch>
      </xdr:blipFill>
      <xdr:spPr bwMode="auto">
        <a:xfrm>
          <a:off x="254000" y="42305624"/>
          <a:ext cx="927100" cy="103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876300</xdr:colOff>
      <xdr:row>0</xdr:row>
      <xdr:rowOff>365760</xdr:rowOff>
    </xdr:from>
    <xdr:to>
      <xdr:col>1</xdr:col>
      <xdr:colOff>766298</xdr:colOff>
      <xdr:row>2</xdr:row>
      <xdr:rowOff>104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71D68F60-6AE4-496A-A0C7-C052A7471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365760"/>
          <a:ext cx="1543538" cy="442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24"/>
  <sheetViews>
    <sheetView tabSelected="1" zoomScale="85" zoomScaleNormal="85" workbookViewId="0">
      <selection activeCell="B5" sqref="B5"/>
    </sheetView>
  </sheetViews>
  <sheetFormatPr defaultColWidth="10.75" defaultRowHeight="15.75" x14ac:dyDescent="0.25"/>
  <cols>
    <col min="1" max="1" width="21.75" style="15" customWidth="1"/>
    <col min="2" max="2" width="23" style="1" customWidth="1"/>
    <col min="3" max="4" width="17.75" style="1" customWidth="1"/>
    <col min="5" max="5" width="10.75" style="1" customWidth="1"/>
    <col min="6" max="6" width="27" style="1" customWidth="1"/>
    <col min="7" max="7" width="23.25" style="1" customWidth="1"/>
    <col min="8" max="8" width="10.75" style="1"/>
    <col min="9" max="9" width="10.75" style="1" customWidth="1"/>
    <col min="10" max="10" width="23" style="1" customWidth="1"/>
    <col min="11" max="11" width="10.75" style="17" customWidth="1"/>
    <col min="12" max="12" width="17" style="1" bestFit="1" customWidth="1"/>
    <col min="13" max="13" width="11.75" style="1" bestFit="1" customWidth="1"/>
    <col min="14" max="14" width="13.5" style="1" bestFit="1" customWidth="1"/>
    <col min="15" max="15" width="17.75" style="1" customWidth="1"/>
    <col min="16" max="16" width="10.75" style="1" customWidth="1"/>
    <col min="17" max="45" width="5.75" style="1" customWidth="1"/>
    <col min="46" max="46" width="10.75" style="1"/>
    <col min="47" max="74" width="10.75" style="32"/>
    <col min="75" max="16384" width="10.75" style="1"/>
  </cols>
  <sheetData>
    <row r="1" spans="1:74" s="32" customFormat="1" ht="31.9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</row>
    <row r="2" spans="1:74" s="32" customFormat="1" ht="31.9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</row>
    <row r="3" spans="1:74" s="32" customFormat="1" ht="31.9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74" s="7" customFormat="1" x14ac:dyDescent="0.25">
      <c r="A4" s="35" t="s">
        <v>564</v>
      </c>
      <c r="B4" s="36" t="s">
        <v>0</v>
      </c>
      <c r="C4" s="36" t="s">
        <v>379</v>
      </c>
      <c r="D4" s="36" t="s">
        <v>487</v>
      </c>
      <c r="E4" s="36" t="s">
        <v>378</v>
      </c>
      <c r="F4" s="36" t="s">
        <v>561</v>
      </c>
      <c r="G4" s="36" t="s">
        <v>562</v>
      </c>
      <c r="H4" s="36" t="s">
        <v>1</v>
      </c>
      <c r="I4" s="36" t="s">
        <v>2</v>
      </c>
      <c r="J4" s="36" t="s">
        <v>563</v>
      </c>
      <c r="K4" s="37" t="s">
        <v>3</v>
      </c>
      <c r="L4" s="37" t="s">
        <v>376</v>
      </c>
      <c r="M4" s="37" t="s">
        <v>4</v>
      </c>
      <c r="N4" s="37" t="s">
        <v>377</v>
      </c>
      <c r="O4" s="36" t="s">
        <v>5</v>
      </c>
      <c r="P4" s="36" t="s">
        <v>560</v>
      </c>
      <c r="Q4" s="36" t="s">
        <v>6</v>
      </c>
      <c r="R4" s="36" t="s">
        <v>7</v>
      </c>
      <c r="S4" s="36">
        <v>24</v>
      </c>
      <c r="T4" s="36">
        <v>25</v>
      </c>
      <c r="U4" s="36">
        <v>26</v>
      </c>
      <c r="V4" s="36">
        <v>27</v>
      </c>
      <c r="W4" s="36">
        <v>28</v>
      </c>
      <c r="X4" s="36">
        <v>29</v>
      </c>
      <c r="Y4" s="36">
        <v>30</v>
      </c>
      <c r="Z4" s="36">
        <v>31</v>
      </c>
      <c r="AA4" s="36">
        <v>32</v>
      </c>
      <c r="AB4" s="36">
        <v>33</v>
      </c>
      <c r="AC4" s="36">
        <v>38</v>
      </c>
      <c r="AD4" s="36">
        <v>40</v>
      </c>
      <c r="AE4" s="36">
        <v>42</v>
      </c>
      <c r="AF4" s="36">
        <v>44</v>
      </c>
      <c r="AG4" s="36">
        <v>46</v>
      </c>
      <c r="AH4" s="36">
        <v>48</v>
      </c>
      <c r="AI4" s="36" t="s">
        <v>11</v>
      </c>
      <c r="AJ4" s="36" t="s">
        <v>9</v>
      </c>
      <c r="AK4" s="36" t="s">
        <v>8</v>
      </c>
      <c r="AL4" s="36" t="s">
        <v>10</v>
      </c>
      <c r="AM4" s="36" t="s">
        <v>15</v>
      </c>
      <c r="AN4" s="36" t="s">
        <v>17</v>
      </c>
      <c r="AO4" s="36" t="s">
        <v>14</v>
      </c>
      <c r="AP4" s="36" t="s">
        <v>13</v>
      </c>
      <c r="AQ4" s="36" t="s">
        <v>12</v>
      </c>
      <c r="AR4" s="36" t="s">
        <v>16</v>
      </c>
      <c r="AS4" s="36" t="s">
        <v>18</v>
      </c>
      <c r="AT4" s="36" t="s">
        <v>375</v>
      </c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</row>
    <row r="5" spans="1:74" ht="210" customHeight="1" x14ac:dyDescent="0.25">
      <c r="A5" s="12"/>
      <c r="B5" s="4" t="s">
        <v>40</v>
      </c>
      <c r="C5" s="2" t="s">
        <v>380</v>
      </c>
      <c r="D5" s="2" t="s">
        <v>494</v>
      </c>
      <c r="E5" s="4">
        <v>18</v>
      </c>
      <c r="F5" s="5" t="s">
        <v>286</v>
      </c>
      <c r="G5" s="5" t="s">
        <v>41</v>
      </c>
      <c r="H5" s="5" t="s">
        <v>42</v>
      </c>
      <c r="I5" s="5" t="s">
        <v>43</v>
      </c>
      <c r="J5" s="5" t="s">
        <v>44</v>
      </c>
      <c r="K5" s="38">
        <v>80.5</v>
      </c>
      <c r="L5" s="39">
        <f t="shared" ref="L5:L29" si="0">K5*P5</f>
        <v>1529.5</v>
      </c>
      <c r="M5" s="6">
        <v>209</v>
      </c>
      <c r="N5" s="3">
        <f t="shared" ref="N5:N29" si="1">P5*M5</f>
        <v>3971</v>
      </c>
      <c r="O5" s="5">
        <v>62044400</v>
      </c>
      <c r="P5" s="40">
        <f t="shared" ref="P5:P29" si="2">SUM(Q5:AT5)</f>
        <v>19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>
        <v>12</v>
      </c>
      <c r="AE5" s="5">
        <v>3</v>
      </c>
      <c r="AF5" s="5">
        <v>4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74" ht="210" customHeight="1" x14ac:dyDescent="0.25">
      <c r="A6" s="12"/>
      <c r="B6" s="4" t="s">
        <v>46</v>
      </c>
      <c r="C6" s="2" t="s">
        <v>381</v>
      </c>
      <c r="D6" s="2" t="s">
        <v>489</v>
      </c>
      <c r="E6" s="4">
        <v>24</v>
      </c>
      <c r="F6" s="5" t="s">
        <v>287</v>
      </c>
      <c r="G6" s="5" t="s">
        <v>22</v>
      </c>
      <c r="H6" s="5" t="s">
        <v>36</v>
      </c>
      <c r="I6" s="5" t="s">
        <v>21</v>
      </c>
      <c r="J6" s="5" t="s">
        <v>23</v>
      </c>
      <c r="K6" s="38">
        <v>53.5</v>
      </c>
      <c r="L6" s="39">
        <f t="shared" si="0"/>
        <v>802.5</v>
      </c>
      <c r="M6" s="6">
        <v>139</v>
      </c>
      <c r="N6" s="3">
        <f t="shared" si="1"/>
        <v>2085</v>
      </c>
      <c r="O6" s="5">
        <v>61046900</v>
      </c>
      <c r="P6" s="40">
        <f t="shared" si="2"/>
        <v>15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>
        <v>1</v>
      </c>
      <c r="AO6" s="5">
        <v>3</v>
      </c>
      <c r="AP6" s="5">
        <v>5</v>
      </c>
      <c r="AQ6" s="5">
        <v>2</v>
      </c>
      <c r="AR6" s="5">
        <v>4</v>
      </c>
      <c r="AS6" s="5"/>
      <c r="AT6" s="5"/>
    </row>
    <row r="7" spans="1:74" ht="210" customHeight="1" x14ac:dyDescent="0.25">
      <c r="A7" s="12"/>
      <c r="B7" s="4" t="s">
        <v>49</v>
      </c>
      <c r="C7" s="2" t="s">
        <v>382</v>
      </c>
      <c r="D7" s="2" t="s">
        <v>488</v>
      </c>
      <c r="E7" s="4">
        <v>29</v>
      </c>
      <c r="F7" s="5" t="s">
        <v>287</v>
      </c>
      <c r="G7" s="5" t="s">
        <v>19</v>
      </c>
      <c r="H7" s="5" t="s">
        <v>36</v>
      </c>
      <c r="I7" s="5" t="s">
        <v>48</v>
      </c>
      <c r="J7" s="5" t="s">
        <v>33</v>
      </c>
      <c r="K7" s="38">
        <v>61.5</v>
      </c>
      <c r="L7" s="39">
        <f t="shared" si="0"/>
        <v>4489.5</v>
      </c>
      <c r="M7" s="6">
        <v>159</v>
      </c>
      <c r="N7" s="3">
        <f t="shared" si="1"/>
        <v>11607</v>
      </c>
      <c r="O7" s="5">
        <v>62046318</v>
      </c>
      <c r="P7" s="40">
        <f t="shared" si="2"/>
        <v>73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>
        <v>22</v>
      </c>
      <c r="AE7" s="5">
        <v>20</v>
      </c>
      <c r="AF7" s="5">
        <v>22</v>
      </c>
      <c r="AG7" s="5">
        <v>9</v>
      </c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74" ht="210" customHeight="1" x14ac:dyDescent="0.25">
      <c r="A8" s="12"/>
      <c r="B8" s="4" t="s">
        <v>82</v>
      </c>
      <c r="C8" s="2" t="s">
        <v>394</v>
      </c>
      <c r="D8" s="2" t="s">
        <v>501</v>
      </c>
      <c r="E8" s="4">
        <v>101</v>
      </c>
      <c r="F8" s="5" t="s">
        <v>305</v>
      </c>
      <c r="G8" s="5" t="s">
        <v>83</v>
      </c>
      <c r="H8" s="5" t="s">
        <v>45</v>
      </c>
      <c r="I8" s="5" t="s">
        <v>21</v>
      </c>
      <c r="J8" s="5" t="s">
        <v>33</v>
      </c>
      <c r="K8" s="38">
        <v>44.5</v>
      </c>
      <c r="L8" s="39">
        <f t="shared" ref="L8:L9" si="3">K8*P8</f>
        <v>1290.5</v>
      </c>
      <c r="M8" s="6">
        <v>115</v>
      </c>
      <c r="N8" s="3">
        <f t="shared" ref="N8:N9" si="4">P8*M8</f>
        <v>3335</v>
      </c>
      <c r="O8" s="5">
        <v>62064000</v>
      </c>
      <c r="P8" s="40">
        <f t="shared" ref="P8:P9" si="5">SUM(Q8:AT8)</f>
        <v>29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>
        <v>3</v>
      </c>
      <c r="AE8" s="5">
        <v>9</v>
      </c>
      <c r="AF8" s="5">
        <v>15</v>
      </c>
      <c r="AG8" s="5">
        <v>2</v>
      </c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74" ht="210" customHeight="1" x14ac:dyDescent="0.25">
      <c r="A9" s="12"/>
      <c r="B9" s="4" t="s">
        <v>95</v>
      </c>
      <c r="C9" s="2" t="s">
        <v>396</v>
      </c>
      <c r="D9" s="2" t="s">
        <v>502</v>
      </c>
      <c r="E9" s="2">
        <v>112</v>
      </c>
      <c r="F9" s="5" t="s">
        <v>305</v>
      </c>
      <c r="G9" s="5" t="s">
        <v>84</v>
      </c>
      <c r="H9" s="5" t="s">
        <v>45</v>
      </c>
      <c r="I9" s="5" t="s">
        <v>21</v>
      </c>
      <c r="J9" s="5" t="s">
        <v>33</v>
      </c>
      <c r="K9" s="38">
        <v>53.5</v>
      </c>
      <c r="L9" s="39">
        <f t="shared" si="3"/>
        <v>695.5</v>
      </c>
      <c r="M9" s="6">
        <v>139</v>
      </c>
      <c r="N9" s="3">
        <f t="shared" si="4"/>
        <v>1807</v>
      </c>
      <c r="O9" s="5">
        <v>62064000</v>
      </c>
      <c r="P9" s="40">
        <f t="shared" si="5"/>
        <v>13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>
        <v>3</v>
      </c>
      <c r="AE9" s="5">
        <v>9</v>
      </c>
      <c r="AF9" s="5">
        <v>1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74" ht="210" customHeight="1" x14ac:dyDescent="0.25">
      <c r="A10" s="12"/>
      <c r="B10" s="4" t="s">
        <v>52</v>
      </c>
      <c r="C10" s="2" t="s">
        <v>383</v>
      </c>
      <c r="D10" s="2" t="s">
        <v>492</v>
      </c>
      <c r="E10" s="4">
        <v>38</v>
      </c>
      <c r="F10" s="5" t="s">
        <v>293</v>
      </c>
      <c r="G10" s="5" t="s">
        <v>29</v>
      </c>
      <c r="H10" s="5" t="s">
        <v>36</v>
      </c>
      <c r="I10" s="5" t="s">
        <v>38</v>
      </c>
      <c r="J10" s="5" t="s">
        <v>51</v>
      </c>
      <c r="K10" s="38">
        <v>77</v>
      </c>
      <c r="L10" s="39">
        <f t="shared" si="0"/>
        <v>3157</v>
      </c>
      <c r="M10" s="6">
        <v>199</v>
      </c>
      <c r="N10" s="3">
        <f t="shared" si="1"/>
        <v>8159</v>
      </c>
      <c r="O10" s="5">
        <v>62046318</v>
      </c>
      <c r="P10" s="40">
        <f t="shared" si="2"/>
        <v>41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v>2</v>
      </c>
      <c r="AD10" s="5">
        <v>11</v>
      </c>
      <c r="AE10" s="5">
        <v>26</v>
      </c>
      <c r="AF10" s="5">
        <v>2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74" ht="210" customHeight="1" x14ac:dyDescent="0.25">
      <c r="A11" s="12"/>
      <c r="B11" s="4" t="s">
        <v>53</v>
      </c>
      <c r="C11" s="2" t="s">
        <v>384</v>
      </c>
      <c r="D11" s="2" t="s">
        <v>489</v>
      </c>
      <c r="E11" s="2">
        <v>46</v>
      </c>
      <c r="F11" s="5" t="s">
        <v>294</v>
      </c>
      <c r="G11" s="5" t="s">
        <v>22</v>
      </c>
      <c r="H11" s="5" t="s">
        <v>36</v>
      </c>
      <c r="I11" s="5" t="s">
        <v>50</v>
      </c>
      <c r="J11" s="5" t="s">
        <v>31</v>
      </c>
      <c r="K11" s="38">
        <v>61.5</v>
      </c>
      <c r="L11" s="39">
        <f t="shared" si="0"/>
        <v>984</v>
      </c>
      <c r="M11" s="6">
        <v>159</v>
      </c>
      <c r="N11" s="3">
        <f t="shared" si="1"/>
        <v>2544</v>
      </c>
      <c r="O11" s="5">
        <v>62046918</v>
      </c>
      <c r="P11" s="40">
        <f t="shared" si="2"/>
        <v>16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v>10</v>
      </c>
      <c r="AD11" s="5">
        <v>6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74" ht="210" customHeight="1" x14ac:dyDescent="0.25">
      <c r="A12" s="12"/>
      <c r="B12" s="4" t="s">
        <v>64</v>
      </c>
      <c r="C12" s="2" t="s">
        <v>387</v>
      </c>
      <c r="D12" s="2" t="s">
        <v>493</v>
      </c>
      <c r="E12" s="4">
        <v>60</v>
      </c>
      <c r="F12" s="5" t="s">
        <v>295</v>
      </c>
      <c r="G12" s="5" t="s">
        <v>34</v>
      </c>
      <c r="H12" s="5" t="s">
        <v>36</v>
      </c>
      <c r="I12" s="5" t="s">
        <v>32</v>
      </c>
      <c r="J12" s="5" t="s">
        <v>33</v>
      </c>
      <c r="K12" s="38">
        <v>53.5</v>
      </c>
      <c r="L12" s="39">
        <f t="shared" ref="L12:L23" si="6">K12*P12</f>
        <v>1605</v>
      </c>
      <c r="M12" s="6">
        <v>139</v>
      </c>
      <c r="N12" s="3">
        <f t="shared" ref="N12:N23" si="7">P12*M12</f>
        <v>4170</v>
      </c>
      <c r="O12" s="5">
        <v>62046318</v>
      </c>
      <c r="P12" s="40">
        <f t="shared" ref="P12:P23" si="8">SUM(Q12:AT12)</f>
        <v>30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>
        <v>12</v>
      </c>
      <c r="AE12" s="5">
        <v>6</v>
      </c>
      <c r="AF12" s="5">
        <v>10</v>
      </c>
      <c r="AG12" s="5">
        <v>2</v>
      </c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74" ht="210" customHeight="1" x14ac:dyDescent="0.25">
      <c r="A13" s="12"/>
      <c r="B13" s="4" t="s">
        <v>67</v>
      </c>
      <c r="C13" s="2" t="s">
        <v>388</v>
      </c>
      <c r="D13" s="2" t="s">
        <v>492</v>
      </c>
      <c r="E13" s="2">
        <v>64</v>
      </c>
      <c r="F13" s="5" t="s">
        <v>290</v>
      </c>
      <c r="G13" s="5" t="s">
        <v>29</v>
      </c>
      <c r="H13" s="5" t="s">
        <v>25</v>
      </c>
      <c r="I13" s="5" t="s">
        <v>26</v>
      </c>
      <c r="J13" s="5" t="s">
        <v>27</v>
      </c>
      <c r="K13" s="38">
        <v>92</v>
      </c>
      <c r="L13" s="39">
        <f t="shared" si="6"/>
        <v>1012</v>
      </c>
      <c r="M13" s="6">
        <v>239</v>
      </c>
      <c r="N13" s="3">
        <f t="shared" si="7"/>
        <v>2629</v>
      </c>
      <c r="O13" s="5">
        <v>42031000</v>
      </c>
      <c r="P13" s="40">
        <f t="shared" si="8"/>
        <v>11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>
        <v>7</v>
      </c>
      <c r="AE13" s="5">
        <v>3</v>
      </c>
      <c r="AF13" s="5"/>
      <c r="AG13" s="5">
        <v>1</v>
      </c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74" ht="210" customHeight="1" x14ac:dyDescent="0.25">
      <c r="A14" s="12"/>
      <c r="B14" s="4" t="s">
        <v>68</v>
      </c>
      <c r="C14" s="2" t="s">
        <v>388</v>
      </c>
      <c r="D14" s="2" t="s">
        <v>491</v>
      </c>
      <c r="E14" s="4">
        <v>65</v>
      </c>
      <c r="F14" s="5" t="s">
        <v>290</v>
      </c>
      <c r="G14" s="5" t="s">
        <v>28</v>
      </c>
      <c r="H14" s="5" t="s">
        <v>25</v>
      </c>
      <c r="I14" s="5" t="s">
        <v>26</v>
      </c>
      <c r="J14" s="5" t="s">
        <v>27</v>
      </c>
      <c r="K14" s="38">
        <v>92</v>
      </c>
      <c r="L14" s="39">
        <f t="shared" si="6"/>
        <v>3772</v>
      </c>
      <c r="M14" s="6">
        <v>239</v>
      </c>
      <c r="N14" s="3">
        <f t="shared" si="7"/>
        <v>9799</v>
      </c>
      <c r="O14" s="5">
        <v>42031000</v>
      </c>
      <c r="P14" s="40">
        <f t="shared" si="8"/>
        <v>41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v>3</v>
      </c>
      <c r="AD14" s="5">
        <v>7</v>
      </c>
      <c r="AE14" s="5">
        <v>19</v>
      </c>
      <c r="AF14" s="5">
        <v>12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74" ht="210" customHeight="1" x14ac:dyDescent="0.25">
      <c r="A15" s="12"/>
      <c r="B15" s="4" t="s">
        <v>93</v>
      </c>
      <c r="C15" s="2" t="s">
        <v>395</v>
      </c>
      <c r="D15" s="2" t="s">
        <v>506</v>
      </c>
      <c r="E15" s="4">
        <v>111</v>
      </c>
      <c r="F15" s="5" t="s">
        <v>306</v>
      </c>
      <c r="G15" s="5" t="s">
        <v>94</v>
      </c>
      <c r="H15" s="5" t="s">
        <v>47</v>
      </c>
      <c r="I15" s="5" t="s">
        <v>91</v>
      </c>
      <c r="J15" s="5" t="s">
        <v>92</v>
      </c>
      <c r="K15" s="38">
        <v>50</v>
      </c>
      <c r="L15" s="39">
        <f t="shared" si="6"/>
        <v>1250</v>
      </c>
      <c r="M15" s="6">
        <v>129</v>
      </c>
      <c r="N15" s="3">
        <f t="shared" si="7"/>
        <v>3225</v>
      </c>
      <c r="O15" s="5">
        <v>62114390</v>
      </c>
      <c r="P15" s="40">
        <f t="shared" si="8"/>
        <v>25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v>6</v>
      </c>
      <c r="AD15" s="5">
        <v>2</v>
      </c>
      <c r="AE15" s="5"/>
      <c r="AF15" s="5">
        <v>4</v>
      </c>
      <c r="AG15" s="5">
        <v>13</v>
      </c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74" ht="210" customHeight="1" x14ac:dyDescent="0.25">
      <c r="A16" s="12"/>
      <c r="B16" s="4" t="s">
        <v>112</v>
      </c>
      <c r="C16" s="2" t="s">
        <v>403</v>
      </c>
      <c r="D16" s="2" t="s">
        <v>513</v>
      </c>
      <c r="E16" s="4">
        <v>141</v>
      </c>
      <c r="F16" s="5" t="s">
        <v>313</v>
      </c>
      <c r="G16" s="5" t="s">
        <v>110</v>
      </c>
      <c r="H16" s="5" t="s">
        <v>30</v>
      </c>
      <c r="I16" s="5" t="s">
        <v>38</v>
      </c>
      <c r="J16" s="5" t="s">
        <v>111</v>
      </c>
      <c r="K16" s="38">
        <v>96</v>
      </c>
      <c r="L16" s="39">
        <f t="shared" si="6"/>
        <v>8352</v>
      </c>
      <c r="M16" s="6">
        <v>249</v>
      </c>
      <c r="N16" s="3">
        <f t="shared" si="7"/>
        <v>21663</v>
      </c>
      <c r="O16" s="5">
        <v>62043290</v>
      </c>
      <c r="P16" s="40">
        <f t="shared" si="8"/>
        <v>87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>
        <v>11</v>
      </c>
      <c r="AE16" s="5">
        <v>26</v>
      </c>
      <c r="AF16" s="5">
        <v>23</v>
      </c>
      <c r="AG16" s="5">
        <v>22</v>
      </c>
      <c r="AH16" s="5">
        <v>5</v>
      </c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ht="210" customHeight="1" x14ac:dyDescent="0.25">
      <c r="A17" s="12"/>
      <c r="B17" s="4" t="s">
        <v>101</v>
      </c>
      <c r="C17" s="2" t="s">
        <v>399</v>
      </c>
      <c r="D17" s="2" t="s">
        <v>509</v>
      </c>
      <c r="E17" s="4">
        <v>129</v>
      </c>
      <c r="F17" s="5" t="s">
        <v>309</v>
      </c>
      <c r="G17" s="5" t="s">
        <v>102</v>
      </c>
      <c r="H17" s="5" t="s">
        <v>36</v>
      </c>
      <c r="I17" s="5" t="s">
        <v>50</v>
      </c>
      <c r="J17" s="5" t="s">
        <v>77</v>
      </c>
      <c r="K17" s="38">
        <v>57.5</v>
      </c>
      <c r="L17" s="39">
        <f t="shared" si="6"/>
        <v>1610</v>
      </c>
      <c r="M17" s="6">
        <v>149</v>
      </c>
      <c r="N17" s="3">
        <f t="shared" si="7"/>
        <v>4172</v>
      </c>
      <c r="O17" s="5">
        <v>62046239</v>
      </c>
      <c r="P17" s="40">
        <f t="shared" si="8"/>
        <v>28</v>
      </c>
      <c r="Q17" s="5"/>
      <c r="R17" s="5"/>
      <c r="S17" s="5"/>
      <c r="T17" s="5"/>
      <c r="U17" s="5"/>
      <c r="V17" s="5">
        <v>4</v>
      </c>
      <c r="W17" s="5">
        <v>4</v>
      </c>
      <c r="X17" s="5">
        <v>11</v>
      </c>
      <c r="Y17" s="5">
        <v>9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ht="210" customHeight="1" x14ac:dyDescent="0.25">
      <c r="A18" s="12"/>
      <c r="B18" s="4" t="s">
        <v>106</v>
      </c>
      <c r="C18" s="2" t="s">
        <v>400</v>
      </c>
      <c r="D18" s="2" t="s">
        <v>508</v>
      </c>
      <c r="E18" s="2">
        <v>133</v>
      </c>
      <c r="F18" s="5" t="s">
        <v>310</v>
      </c>
      <c r="G18" s="5" t="s">
        <v>100</v>
      </c>
      <c r="H18" s="5" t="s">
        <v>36</v>
      </c>
      <c r="I18" s="5" t="s">
        <v>50</v>
      </c>
      <c r="J18" s="5" t="s">
        <v>105</v>
      </c>
      <c r="K18" s="38">
        <v>61.5</v>
      </c>
      <c r="L18" s="39">
        <f t="shared" si="6"/>
        <v>3813</v>
      </c>
      <c r="M18" s="6">
        <v>159</v>
      </c>
      <c r="N18" s="3">
        <f t="shared" si="7"/>
        <v>9858</v>
      </c>
      <c r="O18" s="5">
        <v>62046918</v>
      </c>
      <c r="P18" s="40">
        <f t="shared" si="8"/>
        <v>62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>
        <v>12</v>
      </c>
      <c r="AE18" s="5">
        <v>11</v>
      </c>
      <c r="AF18" s="5">
        <v>20</v>
      </c>
      <c r="AG18" s="5">
        <v>18</v>
      </c>
      <c r="AH18" s="5">
        <v>1</v>
      </c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ht="210" customHeight="1" x14ac:dyDescent="0.25">
      <c r="A19" s="12"/>
      <c r="B19" s="4" t="s">
        <v>107</v>
      </c>
      <c r="C19" s="2" t="s">
        <v>401</v>
      </c>
      <c r="D19" s="2" t="s">
        <v>509</v>
      </c>
      <c r="E19" s="4">
        <v>135</v>
      </c>
      <c r="F19" s="5" t="s">
        <v>311</v>
      </c>
      <c r="G19" s="5" t="s">
        <v>102</v>
      </c>
      <c r="H19" s="5" t="s">
        <v>36</v>
      </c>
      <c r="I19" s="5" t="s">
        <v>50</v>
      </c>
      <c r="J19" s="5" t="s">
        <v>105</v>
      </c>
      <c r="K19" s="38">
        <v>50</v>
      </c>
      <c r="L19" s="39">
        <f t="shared" si="6"/>
        <v>1850</v>
      </c>
      <c r="M19" s="6">
        <v>129</v>
      </c>
      <c r="N19" s="3">
        <f t="shared" si="7"/>
        <v>4773</v>
      </c>
      <c r="O19" s="5">
        <v>62046950</v>
      </c>
      <c r="P19" s="40">
        <f t="shared" si="8"/>
        <v>37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>
        <v>37</v>
      </c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ht="210" customHeight="1" x14ac:dyDescent="0.25">
      <c r="A20" s="12"/>
      <c r="B20" s="4" t="s">
        <v>109</v>
      </c>
      <c r="C20" s="2" t="s">
        <v>402</v>
      </c>
      <c r="D20" s="2" t="s">
        <v>508</v>
      </c>
      <c r="E20" s="4">
        <v>137</v>
      </c>
      <c r="F20" s="5" t="s">
        <v>312</v>
      </c>
      <c r="G20" s="5" t="s">
        <v>100</v>
      </c>
      <c r="H20" s="5" t="s">
        <v>36</v>
      </c>
      <c r="I20" s="5" t="s">
        <v>50</v>
      </c>
      <c r="J20" s="5" t="s">
        <v>105</v>
      </c>
      <c r="K20" s="38">
        <v>57.5</v>
      </c>
      <c r="L20" s="39">
        <f t="shared" si="6"/>
        <v>805</v>
      </c>
      <c r="M20" s="6">
        <v>149</v>
      </c>
      <c r="N20" s="3">
        <f t="shared" si="7"/>
        <v>2086</v>
      </c>
      <c r="O20" s="5">
        <v>62046918</v>
      </c>
      <c r="P20" s="40">
        <f t="shared" si="8"/>
        <v>14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v>3</v>
      </c>
      <c r="AD20" s="5">
        <v>8</v>
      </c>
      <c r="AE20" s="5">
        <v>2</v>
      </c>
      <c r="AF20" s="5">
        <v>1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ht="210" customHeight="1" x14ac:dyDescent="0.25">
      <c r="A21" s="12"/>
      <c r="B21" s="4" t="s">
        <v>114</v>
      </c>
      <c r="C21" s="2" t="s">
        <v>404</v>
      </c>
      <c r="D21" s="2" t="s">
        <v>515</v>
      </c>
      <c r="E21" s="2">
        <v>148</v>
      </c>
      <c r="F21" s="5" t="s">
        <v>314</v>
      </c>
      <c r="G21" s="5" t="s">
        <v>115</v>
      </c>
      <c r="H21" s="5" t="s">
        <v>37</v>
      </c>
      <c r="I21" s="5" t="s">
        <v>50</v>
      </c>
      <c r="J21" s="5" t="s">
        <v>54</v>
      </c>
      <c r="K21" s="38">
        <v>57.5</v>
      </c>
      <c r="L21" s="39">
        <f t="shared" si="6"/>
        <v>2070</v>
      </c>
      <c r="M21" s="6">
        <v>149</v>
      </c>
      <c r="N21" s="3">
        <f t="shared" si="7"/>
        <v>5364</v>
      </c>
      <c r="O21" s="5">
        <v>62063000</v>
      </c>
      <c r="P21" s="40">
        <f t="shared" si="8"/>
        <v>36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>
        <v>6</v>
      </c>
      <c r="AE21" s="5">
        <v>24</v>
      </c>
      <c r="AF21" s="5">
        <v>6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ht="210" customHeight="1" x14ac:dyDescent="0.25">
      <c r="A22" s="12"/>
      <c r="B22" s="4" t="s">
        <v>65</v>
      </c>
      <c r="C22" s="2" t="s">
        <v>388</v>
      </c>
      <c r="D22" s="2" t="s">
        <v>499</v>
      </c>
      <c r="E22" s="4">
        <v>63</v>
      </c>
      <c r="F22" s="5" t="s">
        <v>290</v>
      </c>
      <c r="G22" s="5" t="s">
        <v>66</v>
      </c>
      <c r="H22" s="5" t="s">
        <v>25</v>
      </c>
      <c r="I22" s="5" t="s">
        <v>26</v>
      </c>
      <c r="J22" s="5" t="s">
        <v>27</v>
      </c>
      <c r="K22" s="38">
        <v>92</v>
      </c>
      <c r="L22" s="39">
        <f t="shared" si="6"/>
        <v>5612</v>
      </c>
      <c r="M22" s="6">
        <v>239</v>
      </c>
      <c r="N22" s="3">
        <f t="shared" si="7"/>
        <v>14579</v>
      </c>
      <c r="O22" s="5">
        <v>42031000</v>
      </c>
      <c r="P22" s="40">
        <f t="shared" si="8"/>
        <v>61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v>11</v>
      </c>
      <c r="AD22" s="5">
        <v>23</v>
      </c>
      <c r="AE22" s="5">
        <v>18</v>
      </c>
      <c r="AF22" s="5">
        <v>8</v>
      </c>
      <c r="AG22" s="5">
        <v>1</v>
      </c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ht="210" customHeight="1" x14ac:dyDescent="0.25">
      <c r="A23" s="12"/>
      <c r="B23" s="4" t="s">
        <v>117</v>
      </c>
      <c r="C23" s="2" t="s">
        <v>406</v>
      </c>
      <c r="D23" s="2" t="s">
        <v>516</v>
      </c>
      <c r="E23" s="4">
        <v>155</v>
      </c>
      <c r="F23" s="5" t="s">
        <v>316</v>
      </c>
      <c r="G23" s="5" t="s">
        <v>118</v>
      </c>
      <c r="H23" s="5" t="s">
        <v>37</v>
      </c>
      <c r="I23" s="5" t="s">
        <v>50</v>
      </c>
      <c r="J23" s="5" t="s">
        <v>54</v>
      </c>
      <c r="K23" s="38">
        <v>65</v>
      </c>
      <c r="L23" s="39">
        <f t="shared" si="6"/>
        <v>3315</v>
      </c>
      <c r="M23" s="6">
        <v>164.333333333333</v>
      </c>
      <c r="N23" s="3">
        <f t="shared" si="7"/>
        <v>8380.9999999999836</v>
      </c>
      <c r="O23" s="5">
        <v>62063000</v>
      </c>
      <c r="P23" s="40">
        <f t="shared" si="8"/>
        <v>51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>
        <v>16</v>
      </c>
      <c r="AE23" s="5">
        <v>14</v>
      </c>
      <c r="AF23" s="5">
        <v>21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ht="210" customHeight="1" x14ac:dyDescent="0.25">
      <c r="A24" s="12"/>
      <c r="B24" s="4" t="s">
        <v>56</v>
      </c>
      <c r="C24" s="2" t="s">
        <v>385</v>
      </c>
      <c r="D24" s="2" t="s">
        <v>495</v>
      </c>
      <c r="E24" s="4">
        <v>50</v>
      </c>
      <c r="F24" s="5" t="s">
        <v>295</v>
      </c>
      <c r="G24" s="5" t="s">
        <v>57</v>
      </c>
      <c r="H24" s="5" t="s">
        <v>36</v>
      </c>
      <c r="I24" s="5" t="s">
        <v>32</v>
      </c>
      <c r="J24" s="5" t="s">
        <v>55</v>
      </c>
      <c r="K24" s="38">
        <v>65</v>
      </c>
      <c r="L24" s="39">
        <f t="shared" si="0"/>
        <v>1755</v>
      </c>
      <c r="M24" s="6">
        <v>169</v>
      </c>
      <c r="N24" s="3">
        <f t="shared" si="1"/>
        <v>4563</v>
      </c>
      <c r="O24" s="5">
        <v>62046918</v>
      </c>
      <c r="P24" s="40">
        <f t="shared" si="2"/>
        <v>27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>
        <v>14</v>
      </c>
      <c r="AE24" s="5">
        <v>3</v>
      </c>
      <c r="AF24" s="5">
        <v>10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ht="210" customHeight="1" x14ac:dyDescent="0.25">
      <c r="A25" s="12"/>
      <c r="B25" s="4" t="s">
        <v>58</v>
      </c>
      <c r="C25" s="2" t="s">
        <v>385</v>
      </c>
      <c r="D25" s="2" t="s">
        <v>496</v>
      </c>
      <c r="E25" s="4">
        <v>51</v>
      </c>
      <c r="F25" s="5" t="s">
        <v>295</v>
      </c>
      <c r="G25" s="5" t="s">
        <v>59</v>
      </c>
      <c r="H25" s="5" t="s">
        <v>36</v>
      </c>
      <c r="I25" s="5" t="s">
        <v>32</v>
      </c>
      <c r="J25" s="5" t="s">
        <v>55</v>
      </c>
      <c r="K25" s="38">
        <v>65</v>
      </c>
      <c r="L25" s="39">
        <f t="shared" si="0"/>
        <v>1885</v>
      </c>
      <c r="M25" s="6">
        <v>169</v>
      </c>
      <c r="N25" s="3">
        <f t="shared" si="1"/>
        <v>4901</v>
      </c>
      <c r="O25" s="5">
        <v>62046918</v>
      </c>
      <c r="P25" s="40">
        <f t="shared" si="2"/>
        <v>29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>
        <v>5</v>
      </c>
      <c r="AE25" s="5">
        <v>9</v>
      </c>
      <c r="AF25" s="5">
        <v>10</v>
      </c>
      <c r="AG25" s="5">
        <v>5</v>
      </c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ht="210" customHeight="1" x14ac:dyDescent="0.25">
      <c r="A26" s="12"/>
      <c r="B26" s="4" t="s">
        <v>98</v>
      </c>
      <c r="C26" s="2" t="s">
        <v>398</v>
      </c>
      <c r="D26" s="2" t="s">
        <v>507</v>
      </c>
      <c r="E26" s="4">
        <v>123</v>
      </c>
      <c r="F26" s="5" t="s">
        <v>308</v>
      </c>
      <c r="G26" s="5" t="s">
        <v>99</v>
      </c>
      <c r="H26" s="5" t="s">
        <v>36</v>
      </c>
      <c r="I26" s="5" t="s">
        <v>50</v>
      </c>
      <c r="J26" s="5" t="s">
        <v>77</v>
      </c>
      <c r="K26" s="38">
        <v>57.5</v>
      </c>
      <c r="L26" s="39">
        <f t="shared" ref="L26:L27" si="9">K26*P26</f>
        <v>1610</v>
      </c>
      <c r="M26" s="6">
        <v>149</v>
      </c>
      <c r="N26" s="3">
        <f t="shared" ref="N26:N27" si="10">P26*M26</f>
        <v>4172</v>
      </c>
      <c r="O26" s="5">
        <v>62046239</v>
      </c>
      <c r="P26" s="40">
        <f t="shared" ref="P26:P27" si="11">SUM(Q26:AT26)</f>
        <v>28</v>
      </c>
      <c r="Q26" s="5"/>
      <c r="R26" s="5"/>
      <c r="S26" s="5">
        <v>1</v>
      </c>
      <c r="T26" s="5">
        <v>7</v>
      </c>
      <c r="U26" s="5">
        <v>17</v>
      </c>
      <c r="V26" s="5">
        <v>2</v>
      </c>
      <c r="W26" s="5"/>
      <c r="X26" s="5">
        <v>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ht="210" customHeight="1" x14ac:dyDescent="0.25">
      <c r="A27" s="12"/>
      <c r="B27" s="4" t="s">
        <v>119</v>
      </c>
      <c r="C27" s="2" t="s">
        <v>407</v>
      </c>
      <c r="D27" s="2" t="s">
        <v>505</v>
      </c>
      <c r="E27" s="4">
        <v>158</v>
      </c>
      <c r="F27" s="5" t="s">
        <v>317</v>
      </c>
      <c r="G27" s="5" t="s">
        <v>87</v>
      </c>
      <c r="H27" s="5" t="s">
        <v>30</v>
      </c>
      <c r="I27" s="5" t="s">
        <v>21</v>
      </c>
      <c r="J27" s="5" t="s">
        <v>76</v>
      </c>
      <c r="K27" s="38">
        <v>125</v>
      </c>
      <c r="L27" s="39">
        <f t="shared" si="9"/>
        <v>5125</v>
      </c>
      <c r="M27" s="6">
        <v>325</v>
      </c>
      <c r="N27" s="3">
        <f t="shared" si="10"/>
        <v>13325</v>
      </c>
      <c r="O27" s="5">
        <v>62043290</v>
      </c>
      <c r="P27" s="40">
        <f t="shared" si="11"/>
        <v>41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>
        <v>11</v>
      </c>
      <c r="AE27" s="5">
        <v>24</v>
      </c>
      <c r="AF27" s="5">
        <v>6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ht="210" customHeight="1" x14ac:dyDescent="0.25">
      <c r="A28" s="12"/>
      <c r="B28" s="4" t="s">
        <v>60</v>
      </c>
      <c r="C28" s="2" t="s">
        <v>386</v>
      </c>
      <c r="D28" s="2" t="s">
        <v>497</v>
      </c>
      <c r="E28" s="2">
        <v>52</v>
      </c>
      <c r="F28" s="5" t="s">
        <v>296</v>
      </c>
      <c r="G28" s="5" t="s">
        <v>61</v>
      </c>
      <c r="H28" s="5" t="s">
        <v>36</v>
      </c>
      <c r="I28" s="5" t="s">
        <v>32</v>
      </c>
      <c r="J28" s="5" t="s">
        <v>55</v>
      </c>
      <c r="K28" s="38">
        <v>69</v>
      </c>
      <c r="L28" s="39">
        <f t="shared" si="0"/>
        <v>1104</v>
      </c>
      <c r="M28" s="6">
        <v>179</v>
      </c>
      <c r="N28" s="3">
        <f t="shared" si="1"/>
        <v>2864</v>
      </c>
      <c r="O28" s="5">
        <v>62046918</v>
      </c>
      <c r="P28" s="40">
        <f t="shared" si="2"/>
        <v>16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>
        <v>1</v>
      </c>
      <c r="AD28" s="5">
        <v>1</v>
      </c>
      <c r="AE28" s="5">
        <v>4</v>
      </c>
      <c r="AF28" s="5">
        <v>8</v>
      </c>
      <c r="AG28" s="5">
        <v>2</v>
      </c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ht="210" customHeight="1" x14ac:dyDescent="0.25">
      <c r="A29" s="12"/>
      <c r="B29" s="4" t="s">
        <v>62</v>
      </c>
      <c r="C29" s="2" t="s">
        <v>386</v>
      </c>
      <c r="D29" s="2" t="s">
        <v>498</v>
      </c>
      <c r="E29" s="4">
        <v>53</v>
      </c>
      <c r="F29" s="5" t="s">
        <v>296</v>
      </c>
      <c r="G29" s="5" t="s">
        <v>63</v>
      </c>
      <c r="H29" s="5" t="s">
        <v>36</v>
      </c>
      <c r="I29" s="5" t="s">
        <v>32</v>
      </c>
      <c r="J29" s="5" t="s">
        <v>55</v>
      </c>
      <c r="K29" s="38">
        <v>69</v>
      </c>
      <c r="L29" s="39">
        <f t="shared" si="0"/>
        <v>1794</v>
      </c>
      <c r="M29" s="6">
        <v>179</v>
      </c>
      <c r="N29" s="3">
        <f t="shared" si="1"/>
        <v>4654</v>
      </c>
      <c r="O29" s="5">
        <v>62046918</v>
      </c>
      <c r="P29" s="40">
        <f t="shared" si="2"/>
        <v>26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>
        <v>4</v>
      </c>
      <c r="AD29" s="5">
        <v>2</v>
      </c>
      <c r="AE29" s="5">
        <v>7</v>
      </c>
      <c r="AF29" s="5">
        <v>9</v>
      </c>
      <c r="AG29" s="5">
        <v>4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ht="210" customHeight="1" x14ac:dyDescent="0.25">
      <c r="A30" s="12"/>
      <c r="B30" s="4" t="s">
        <v>78</v>
      </c>
      <c r="C30" s="2" t="s">
        <v>392</v>
      </c>
      <c r="D30" s="2" t="s">
        <v>500</v>
      </c>
      <c r="E30" s="4">
        <v>93</v>
      </c>
      <c r="F30" s="5" t="s">
        <v>291</v>
      </c>
      <c r="G30" s="5" t="s">
        <v>79</v>
      </c>
      <c r="H30" s="5" t="s">
        <v>36</v>
      </c>
      <c r="I30" s="5" t="s">
        <v>43</v>
      </c>
      <c r="J30" s="5" t="s">
        <v>54</v>
      </c>
      <c r="K30" s="38">
        <v>56</v>
      </c>
      <c r="L30" s="39">
        <f t="shared" ref="L30:L44" si="12">K30*P30</f>
        <v>2408</v>
      </c>
      <c r="M30" s="6">
        <v>145</v>
      </c>
      <c r="N30" s="3">
        <f t="shared" ref="N30:N44" si="13">P30*M30</f>
        <v>6235</v>
      </c>
      <c r="O30" s="5">
        <v>62046239</v>
      </c>
      <c r="P30" s="40">
        <f t="shared" ref="P30:P44" si="14">SUM(Q30:AT30)</f>
        <v>43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>
        <v>12</v>
      </c>
      <c r="AD30" s="5">
        <v>14</v>
      </c>
      <c r="AE30" s="5">
        <v>17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ht="210" customHeight="1" x14ac:dyDescent="0.25">
      <c r="A31" s="12"/>
      <c r="B31" s="4" t="s">
        <v>127</v>
      </c>
      <c r="C31" s="2" t="s">
        <v>412</v>
      </c>
      <c r="D31" s="2" t="s">
        <v>505</v>
      </c>
      <c r="E31" s="2">
        <v>175</v>
      </c>
      <c r="F31" s="5" t="s">
        <v>322</v>
      </c>
      <c r="G31" s="5" t="s">
        <v>87</v>
      </c>
      <c r="H31" s="5" t="s">
        <v>42</v>
      </c>
      <c r="I31" s="5" t="s">
        <v>91</v>
      </c>
      <c r="J31" s="5" t="s">
        <v>54</v>
      </c>
      <c r="K31" s="38">
        <v>80.5</v>
      </c>
      <c r="L31" s="39">
        <f t="shared" si="12"/>
        <v>1368.5</v>
      </c>
      <c r="M31" s="6">
        <v>209</v>
      </c>
      <c r="N31" s="3">
        <f t="shared" si="13"/>
        <v>3553</v>
      </c>
      <c r="O31" s="5">
        <v>62114290</v>
      </c>
      <c r="P31" s="40">
        <f t="shared" si="14"/>
        <v>17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>
        <v>10</v>
      </c>
      <c r="AD31" s="5">
        <v>6</v>
      </c>
      <c r="AE31" s="5"/>
      <c r="AF31" s="5"/>
      <c r="AG31" s="5">
        <v>1</v>
      </c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ht="210" customHeight="1" x14ac:dyDescent="0.25">
      <c r="A32" s="12"/>
      <c r="B32" s="4" t="s">
        <v>125</v>
      </c>
      <c r="C32" s="2" t="s">
        <v>410</v>
      </c>
      <c r="D32" s="2" t="s">
        <v>505</v>
      </c>
      <c r="E32" s="4">
        <v>170</v>
      </c>
      <c r="F32" s="5" t="s">
        <v>320</v>
      </c>
      <c r="G32" s="5" t="s">
        <v>87</v>
      </c>
      <c r="H32" s="5" t="s">
        <v>36</v>
      </c>
      <c r="I32" s="5" t="s">
        <v>50</v>
      </c>
      <c r="J32" s="5" t="s">
        <v>76</v>
      </c>
      <c r="K32" s="38">
        <v>65</v>
      </c>
      <c r="L32" s="39">
        <f t="shared" si="12"/>
        <v>7800</v>
      </c>
      <c r="M32" s="6">
        <v>169</v>
      </c>
      <c r="N32" s="3">
        <f t="shared" si="13"/>
        <v>20280</v>
      </c>
      <c r="O32" s="5">
        <v>62046239</v>
      </c>
      <c r="P32" s="40">
        <f t="shared" si="14"/>
        <v>120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>
        <v>9</v>
      </c>
      <c r="AD32" s="5">
        <v>8</v>
      </c>
      <c r="AE32" s="5">
        <v>48</v>
      </c>
      <c r="AF32" s="5">
        <v>43</v>
      </c>
      <c r="AG32" s="5">
        <v>12</v>
      </c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ht="210" customHeight="1" x14ac:dyDescent="0.25">
      <c r="A33" s="12"/>
      <c r="B33" s="4" t="s">
        <v>126</v>
      </c>
      <c r="C33" s="2" t="s">
        <v>411</v>
      </c>
      <c r="D33" s="2" t="s">
        <v>512</v>
      </c>
      <c r="E33" s="4">
        <v>173</v>
      </c>
      <c r="F33" s="5" t="s">
        <v>321</v>
      </c>
      <c r="G33" s="5" t="s">
        <v>108</v>
      </c>
      <c r="H33" s="5" t="s">
        <v>36</v>
      </c>
      <c r="I33" s="5" t="s">
        <v>50</v>
      </c>
      <c r="J33" s="5" t="s">
        <v>76</v>
      </c>
      <c r="K33" s="38">
        <v>42</v>
      </c>
      <c r="L33" s="39">
        <f t="shared" si="12"/>
        <v>1176</v>
      </c>
      <c r="M33" s="6">
        <v>109</v>
      </c>
      <c r="N33" s="3">
        <f t="shared" si="13"/>
        <v>3052</v>
      </c>
      <c r="O33" s="5">
        <v>62046239</v>
      </c>
      <c r="P33" s="40">
        <f t="shared" si="14"/>
        <v>28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>
        <v>2</v>
      </c>
      <c r="AD33" s="5">
        <v>11</v>
      </c>
      <c r="AE33" s="5">
        <v>2</v>
      </c>
      <c r="AF33" s="5">
        <v>12</v>
      </c>
      <c r="AG33" s="5">
        <v>1</v>
      </c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ht="210" customHeight="1" x14ac:dyDescent="0.25">
      <c r="A34" s="12"/>
      <c r="B34" s="4" t="s">
        <v>128</v>
      </c>
      <c r="C34" s="2" t="s">
        <v>413</v>
      </c>
      <c r="D34" s="2" t="s">
        <v>488</v>
      </c>
      <c r="E34" s="4">
        <v>177</v>
      </c>
      <c r="F34" s="5" t="s">
        <v>323</v>
      </c>
      <c r="G34" s="5" t="s">
        <v>19</v>
      </c>
      <c r="H34" s="5" t="s">
        <v>36</v>
      </c>
      <c r="I34" s="5" t="s">
        <v>21</v>
      </c>
      <c r="J34" s="5" t="s">
        <v>129</v>
      </c>
      <c r="K34" s="38">
        <v>50</v>
      </c>
      <c r="L34" s="39">
        <f t="shared" si="12"/>
        <v>1900</v>
      </c>
      <c r="M34" s="6">
        <v>129</v>
      </c>
      <c r="N34" s="3">
        <f t="shared" si="13"/>
        <v>4902</v>
      </c>
      <c r="O34" s="5">
        <v>61046300</v>
      </c>
      <c r="P34" s="40">
        <f t="shared" si="14"/>
        <v>38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>
        <v>37</v>
      </c>
      <c r="AE34" s="5">
        <v>1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ht="210" customHeight="1" x14ac:dyDescent="0.25">
      <c r="A35" s="12"/>
      <c r="B35" s="4" t="s">
        <v>135</v>
      </c>
      <c r="C35" s="2" t="s">
        <v>415</v>
      </c>
      <c r="D35" s="2" t="s">
        <v>514</v>
      </c>
      <c r="E35" s="4">
        <v>182</v>
      </c>
      <c r="F35" s="5" t="s">
        <v>325</v>
      </c>
      <c r="G35" s="5" t="s">
        <v>113</v>
      </c>
      <c r="H35" s="5" t="s">
        <v>37</v>
      </c>
      <c r="I35" s="5" t="s">
        <v>89</v>
      </c>
      <c r="J35" s="5" t="s">
        <v>33</v>
      </c>
      <c r="K35" s="38">
        <v>44.5</v>
      </c>
      <c r="L35" s="39">
        <f t="shared" si="12"/>
        <v>1468.5</v>
      </c>
      <c r="M35" s="6">
        <v>115</v>
      </c>
      <c r="N35" s="3">
        <f t="shared" si="13"/>
        <v>3795</v>
      </c>
      <c r="O35" s="5">
        <v>62064000</v>
      </c>
      <c r="P35" s="40">
        <f t="shared" si="14"/>
        <v>33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>
        <v>6</v>
      </c>
      <c r="AF35" s="5">
        <v>11</v>
      </c>
      <c r="AG35" s="5">
        <v>15</v>
      </c>
      <c r="AH35" s="5">
        <v>1</v>
      </c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ht="210" customHeight="1" x14ac:dyDescent="0.25">
      <c r="A36" s="12"/>
      <c r="B36" s="4" t="s">
        <v>121</v>
      </c>
      <c r="C36" s="2" t="s">
        <v>408</v>
      </c>
      <c r="D36" s="2" t="s">
        <v>504</v>
      </c>
      <c r="E36" s="4">
        <v>161</v>
      </c>
      <c r="F36" s="5" t="s">
        <v>318</v>
      </c>
      <c r="G36" s="5" t="s">
        <v>86</v>
      </c>
      <c r="H36" s="5" t="s">
        <v>36</v>
      </c>
      <c r="I36" s="5" t="s">
        <v>91</v>
      </c>
      <c r="J36" s="5" t="s">
        <v>120</v>
      </c>
      <c r="K36" s="38">
        <v>53.5</v>
      </c>
      <c r="L36" s="39">
        <f t="shared" si="12"/>
        <v>1551.5</v>
      </c>
      <c r="M36" s="6">
        <v>139</v>
      </c>
      <c r="N36" s="3">
        <f t="shared" si="13"/>
        <v>4031</v>
      </c>
      <c r="O36" s="5">
        <v>62046239</v>
      </c>
      <c r="P36" s="40">
        <f t="shared" si="14"/>
        <v>29</v>
      </c>
      <c r="Q36" s="5"/>
      <c r="R36" s="5"/>
      <c r="S36" s="5"/>
      <c r="T36" s="5"/>
      <c r="U36" s="5">
        <v>3</v>
      </c>
      <c r="V36" s="5">
        <v>9</v>
      </c>
      <c r="W36" s="5">
        <v>4</v>
      </c>
      <c r="X36" s="5">
        <v>3</v>
      </c>
      <c r="Y36" s="5">
        <v>6</v>
      </c>
      <c r="Z36" s="5">
        <v>3</v>
      </c>
      <c r="AA36" s="5">
        <v>1</v>
      </c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ht="210" customHeight="1" x14ac:dyDescent="0.25">
      <c r="A37" s="12"/>
      <c r="B37" s="4" t="s">
        <v>122</v>
      </c>
      <c r="C37" s="2" t="s">
        <v>408</v>
      </c>
      <c r="D37" s="2" t="s">
        <v>509</v>
      </c>
      <c r="E37" s="4">
        <v>162</v>
      </c>
      <c r="F37" s="5" t="s">
        <v>318</v>
      </c>
      <c r="G37" s="5" t="s">
        <v>102</v>
      </c>
      <c r="H37" s="5" t="s">
        <v>36</v>
      </c>
      <c r="I37" s="5" t="s">
        <v>91</v>
      </c>
      <c r="J37" s="5" t="s">
        <v>120</v>
      </c>
      <c r="K37" s="38">
        <v>53.5</v>
      </c>
      <c r="L37" s="39">
        <f t="shared" si="12"/>
        <v>535</v>
      </c>
      <c r="M37" s="6">
        <v>139</v>
      </c>
      <c r="N37" s="3">
        <f t="shared" si="13"/>
        <v>1390</v>
      </c>
      <c r="O37" s="5">
        <v>62046239</v>
      </c>
      <c r="P37" s="40">
        <f t="shared" si="14"/>
        <v>10</v>
      </c>
      <c r="Q37" s="5"/>
      <c r="R37" s="5"/>
      <c r="S37" s="5">
        <v>5</v>
      </c>
      <c r="T37" s="5">
        <v>1</v>
      </c>
      <c r="U37" s="5"/>
      <c r="V37" s="5"/>
      <c r="W37" s="5">
        <v>1</v>
      </c>
      <c r="X37" s="5">
        <v>1</v>
      </c>
      <c r="Y37" s="5">
        <v>1</v>
      </c>
      <c r="Z37" s="5">
        <v>1</v>
      </c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ht="210" customHeight="1" x14ac:dyDescent="0.25">
      <c r="A38" s="12"/>
      <c r="B38" s="4" t="s">
        <v>123</v>
      </c>
      <c r="C38" s="2" t="s">
        <v>409</v>
      </c>
      <c r="D38" s="2" t="s">
        <v>509</v>
      </c>
      <c r="E38" s="4">
        <v>164</v>
      </c>
      <c r="F38" s="5" t="s">
        <v>319</v>
      </c>
      <c r="G38" s="5" t="s">
        <v>102</v>
      </c>
      <c r="H38" s="5" t="s">
        <v>36</v>
      </c>
      <c r="I38" s="5" t="s">
        <v>91</v>
      </c>
      <c r="J38" s="5" t="s">
        <v>120</v>
      </c>
      <c r="K38" s="38">
        <v>50</v>
      </c>
      <c r="L38" s="39">
        <f t="shared" si="12"/>
        <v>1350</v>
      </c>
      <c r="M38" s="6">
        <v>129</v>
      </c>
      <c r="N38" s="3">
        <f t="shared" si="13"/>
        <v>3483</v>
      </c>
      <c r="O38" s="5">
        <v>62046239</v>
      </c>
      <c r="P38" s="40">
        <f t="shared" si="14"/>
        <v>27</v>
      </c>
      <c r="Q38" s="5"/>
      <c r="R38" s="5"/>
      <c r="S38" s="5"/>
      <c r="T38" s="5">
        <v>3</v>
      </c>
      <c r="U38" s="5">
        <v>2</v>
      </c>
      <c r="V38" s="5">
        <v>5</v>
      </c>
      <c r="W38" s="5">
        <v>6</v>
      </c>
      <c r="X38" s="5">
        <v>3</v>
      </c>
      <c r="Y38" s="5">
        <v>1</v>
      </c>
      <c r="Z38" s="5">
        <v>7</v>
      </c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ht="210" customHeight="1" x14ac:dyDescent="0.25">
      <c r="A39" s="12"/>
      <c r="B39" s="4" t="s">
        <v>138</v>
      </c>
      <c r="C39" s="2" t="s">
        <v>416</v>
      </c>
      <c r="D39" s="2" t="s">
        <v>517</v>
      </c>
      <c r="E39" s="2">
        <v>190</v>
      </c>
      <c r="F39" s="5" t="s">
        <v>306</v>
      </c>
      <c r="G39" s="5" t="s">
        <v>130</v>
      </c>
      <c r="H39" s="5" t="s">
        <v>47</v>
      </c>
      <c r="I39" s="5" t="s">
        <v>21</v>
      </c>
      <c r="J39" s="5" t="s">
        <v>33</v>
      </c>
      <c r="K39" s="38">
        <v>57.5</v>
      </c>
      <c r="L39" s="39">
        <f t="shared" si="12"/>
        <v>2817.5</v>
      </c>
      <c r="M39" s="6">
        <v>149</v>
      </c>
      <c r="N39" s="3">
        <f t="shared" si="13"/>
        <v>7301</v>
      </c>
      <c r="O39" s="5">
        <v>62064000</v>
      </c>
      <c r="P39" s="40">
        <f t="shared" si="14"/>
        <v>49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>
        <v>7</v>
      </c>
      <c r="AD39" s="5">
        <v>29</v>
      </c>
      <c r="AE39" s="5">
        <v>13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ht="210" customHeight="1" x14ac:dyDescent="0.25">
      <c r="A40" s="12"/>
      <c r="B40" s="4" t="s">
        <v>96</v>
      </c>
      <c r="C40" s="2" t="s">
        <v>397</v>
      </c>
      <c r="D40" s="2" t="s">
        <v>502</v>
      </c>
      <c r="E40" s="4">
        <v>113</v>
      </c>
      <c r="F40" s="5" t="s">
        <v>307</v>
      </c>
      <c r="G40" s="5" t="s">
        <v>84</v>
      </c>
      <c r="H40" s="5" t="s">
        <v>36</v>
      </c>
      <c r="I40" s="5" t="s">
        <v>21</v>
      </c>
      <c r="J40" s="5" t="s">
        <v>33</v>
      </c>
      <c r="K40" s="38">
        <v>53.5</v>
      </c>
      <c r="L40" s="39">
        <f t="shared" si="12"/>
        <v>1070</v>
      </c>
      <c r="M40" s="6">
        <v>139</v>
      </c>
      <c r="N40" s="3">
        <f t="shared" si="13"/>
        <v>2780</v>
      </c>
      <c r="O40" s="5">
        <v>62046318</v>
      </c>
      <c r="P40" s="40">
        <f t="shared" si="14"/>
        <v>20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>
        <v>4</v>
      </c>
      <c r="AD40" s="5">
        <v>4</v>
      </c>
      <c r="AE40" s="5">
        <v>12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ht="210" customHeight="1" x14ac:dyDescent="0.25">
      <c r="A41" s="12"/>
      <c r="B41" s="4" t="s">
        <v>97</v>
      </c>
      <c r="C41" s="2" t="s">
        <v>398</v>
      </c>
      <c r="D41" s="2" t="s">
        <v>503</v>
      </c>
      <c r="E41" s="4">
        <v>122</v>
      </c>
      <c r="F41" s="5" t="s">
        <v>308</v>
      </c>
      <c r="G41" s="5" t="s">
        <v>85</v>
      </c>
      <c r="H41" s="5" t="s">
        <v>36</v>
      </c>
      <c r="I41" s="5" t="s">
        <v>50</v>
      </c>
      <c r="J41" s="5" t="s">
        <v>77</v>
      </c>
      <c r="K41" s="38">
        <v>57.5</v>
      </c>
      <c r="L41" s="39">
        <f t="shared" si="12"/>
        <v>1207.5</v>
      </c>
      <c r="M41" s="6">
        <v>149</v>
      </c>
      <c r="N41" s="3">
        <f t="shared" si="13"/>
        <v>3129</v>
      </c>
      <c r="O41" s="5">
        <v>62046239</v>
      </c>
      <c r="P41" s="40">
        <f t="shared" si="14"/>
        <v>21</v>
      </c>
      <c r="Q41" s="5"/>
      <c r="R41" s="5"/>
      <c r="S41" s="5">
        <v>2</v>
      </c>
      <c r="T41" s="5">
        <v>6</v>
      </c>
      <c r="U41" s="5">
        <v>6</v>
      </c>
      <c r="V41" s="5">
        <v>4</v>
      </c>
      <c r="W41" s="5">
        <v>1</v>
      </c>
      <c r="X41" s="5">
        <v>1</v>
      </c>
      <c r="Y41" s="5">
        <v>1</v>
      </c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ht="210" customHeight="1" x14ac:dyDescent="0.25">
      <c r="A42" s="12"/>
      <c r="B42" s="4" t="s">
        <v>139</v>
      </c>
      <c r="C42" s="2" t="s">
        <v>416</v>
      </c>
      <c r="D42" s="2" t="s">
        <v>510</v>
      </c>
      <c r="E42" s="4">
        <v>191</v>
      </c>
      <c r="F42" s="5" t="s">
        <v>306</v>
      </c>
      <c r="G42" s="5" t="s">
        <v>103</v>
      </c>
      <c r="H42" s="5" t="s">
        <v>47</v>
      </c>
      <c r="I42" s="5" t="s">
        <v>21</v>
      </c>
      <c r="J42" s="5" t="s">
        <v>33</v>
      </c>
      <c r="K42" s="38">
        <v>57.5</v>
      </c>
      <c r="L42" s="39">
        <f t="shared" si="12"/>
        <v>3852.5</v>
      </c>
      <c r="M42" s="6">
        <v>149</v>
      </c>
      <c r="N42" s="3">
        <f t="shared" si="13"/>
        <v>9983</v>
      </c>
      <c r="O42" s="5">
        <v>62064000</v>
      </c>
      <c r="P42" s="40">
        <f t="shared" si="14"/>
        <v>67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>
        <v>5</v>
      </c>
      <c r="AD42" s="5">
        <v>32</v>
      </c>
      <c r="AE42" s="5">
        <v>23</v>
      </c>
      <c r="AF42" s="5">
        <v>7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ht="210" customHeight="1" x14ac:dyDescent="0.25">
      <c r="A43" s="12"/>
      <c r="B43" s="4" t="s">
        <v>143</v>
      </c>
      <c r="C43" s="2" t="s">
        <v>419</v>
      </c>
      <c r="D43" s="2" t="s">
        <v>510</v>
      </c>
      <c r="E43" s="4">
        <v>198</v>
      </c>
      <c r="F43" s="5" t="s">
        <v>319</v>
      </c>
      <c r="G43" s="5" t="s">
        <v>103</v>
      </c>
      <c r="H43" s="5" t="s">
        <v>36</v>
      </c>
      <c r="I43" s="5" t="s">
        <v>50</v>
      </c>
      <c r="J43" s="5" t="s">
        <v>77</v>
      </c>
      <c r="K43" s="38">
        <v>53.5</v>
      </c>
      <c r="L43" s="39">
        <f t="shared" ref="L43" si="15">K43*P43</f>
        <v>2033</v>
      </c>
      <c r="M43" s="6">
        <v>139</v>
      </c>
      <c r="N43" s="3">
        <f t="shared" ref="N43" si="16">P43*M43</f>
        <v>5282</v>
      </c>
      <c r="O43" s="5">
        <v>62046239</v>
      </c>
      <c r="P43" s="40">
        <f t="shared" ref="P43" si="17">SUM(Q43:AT43)</f>
        <v>38</v>
      </c>
      <c r="Q43" s="5"/>
      <c r="R43" s="5"/>
      <c r="S43" s="5"/>
      <c r="T43" s="5">
        <v>8</v>
      </c>
      <c r="U43" s="5">
        <v>17</v>
      </c>
      <c r="V43" s="5">
        <v>10</v>
      </c>
      <c r="W43" s="5">
        <v>2</v>
      </c>
      <c r="X43" s="5"/>
      <c r="Y43" s="5">
        <v>1</v>
      </c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ht="210" customHeight="1" x14ac:dyDescent="0.25">
      <c r="A44" s="12"/>
      <c r="B44" s="4" t="s">
        <v>140</v>
      </c>
      <c r="C44" s="2" t="s">
        <v>417</v>
      </c>
      <c r="D44" s="2" t="s">
        <v>517</v>
      </c>
      <c r="E44" s="4">
        <v>192</v>
      </c>
      <c r="F44" s="5" t="s">
        <v>306</v>
      </c>
      <c r="G44" s="5" t="s">
        <v>130</v>
      </c>
      <c r="H44" s="5" t="s">
        <v>47</v>
      </c>
      <c r="I44" s="5" t="s">
        <v>21</v>
      </c>
      <c r="J44" s="5" t="s">
        <v>88</v>
      </c>
      <c r="K44" s="38">
        <v>71.5</v>
      </c>
      <c r="L44" s="39">
        <f t="shared" si="12"/>
        <v>6792.5</v>
      </c>
      <c r="M44" s="6">
        <v>185</v>
      </c>
      <c r="N44" s="3">
        <f t="shared" si="13"/>
        <v>17575</v>
      </c>
      <c r="O44" s="5">
        <v>62063000</v>
      </c>
      <c r="P44" s="40">
        <f t="shared" si="14"/>
        <v>95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>
        <v>1</v>
      </c>
      <c r="AD44" s="5">
        <v>32</v>
      </c>
      <c r="AE44" s="5">
        <v>36</v>
      </c>
      <c r="AF44" s="5">
        <v>26</v>
      </c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ht="210" customHeight="1" x14ac:dyDescent="0.25">
      <c r="A45" s="12"/>
      <c r="B45" s="4" t="s">
        <v>146</v>
      </c>
      <c r="C45" s="2" t="s">
        <v>421</v>
      </c>
      <c r="D45" s="2" t="s">
        <v>520</v>
      </c>
      <c r="E45" s="2">
        <v>202</v>
      </c>
      <c r="F45" s="5" t="s">
        <v>329</v>
      </c>
      <c r="G45" s="5" t="s">
        <v>147</v>
      </c>
      <c r="H45" s="5" t="s">
        <v>42</v>
      </c>
      <c r="I45" s="5" t="s">
        <v>91</v>
      </c>
      <c r="J45" s="5" t="s">
        <v>148</v>
      </c>
      <c r="K45" s="38">
        <v>73</v>
      </c>
      <c r="L45" s="39">
        <f t="shared" ref="L45:L86" si="18">K45*P45</f>
        <v>511</v>
      </c>
      <c r="M45" s="6">
        <v>189</v>
      </c>
      <c r="N45" s="3">
        <f t="shared" ref="N45:N86" si="19">P45*M45</f>
        <v>1323</v>
      </c>
      <c r="O45" s="5">
        <v>62114290</v>
      </c>
      <c r="P45" s="40">
        <f t="shared" ref="P45:P86" si="20">SUM(Q45:AT45)</f>
        <v>7</v>
      </c>
      <c r="Q45" s="5"/>
      <c r="R45" s="5"/>
      <c r="S45" s="5"/>
      <c r="T45" s="5"/>
      <c r="U45" s="5"/>
      <c r="V45" s="5"/>
      <c r="W45" s="5">
        <v>2</v>
      </c>
      <c r="X45" s="5">
        <v>3</v>
      </c>
      <c r="Y45" s="5">
        <v>2</v>
      </c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ht="210" customHeight="1" x14ac:dyDescent="0.25">
      <c r="A46" s="12"/>
      <c r="B46" s="4" t="s">
        <v>149</v>
      </c>
      <c r="C46" s="2" t="s">
        <v>422</v>
      </c>
      <c r="D46" s="2" t="s">
        <v>521</v>
      </c>
      <c r="E46" s="4">
        <v>204</v>
      </c>
      <c r="F46" s="5" t="s">
        <v>330</v>
      </c>
      <c r="G46" s="5" t="s">
        <v>150</v>
      </c>
      <c r="H46" s="5" t="s">
        <v>39</v>
      </c>
      <c r="I46" s="5" t="s">
        <v>21</v>
      </c>
      <c r="J46" s="5" t="s">
        <v>33</v>
      </c>
      <c r="K46" s="38">
        <v>50</v>
      </c>
      <c r="L46" s="39">
        <f t="shared" si="18"/>
        <v>2200</v>
      </c>
      <c r="M46" s="6">
        <v>129</v>
      </c>
      <c r="N46" s="3">
        <f t="shared" si="19"/>
        <v>5676</v>
      </c>
      <c r="O46" s="5">
        <v>62045300</v>
      </c>
      <c r="P46" s="40">
        <f t="shared" si="20"/>
        <v>44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>
        <v>1</v>
      </c>
      <c r="AD46" s="5">
        <v>6</v>
      </c>
      <c r="AE46" s="5">
        <v>10</v>
      </c>
      <c r="AF46" s="5">
        <v>12</v>
      </c>
      <c r="AG46" s="5">
        <v>13</v>
      </c>
      <c r="AH46" s="5">
        <v>2</v>
      </c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ht="210" customHeight="1" x14ac:dyDescent="0.25">
      <c r="A47" s="12"/>
      <c r="B47" s="4" t="s">
        <v>163</v>
      </c>
      <c r="C47" s="2" t="s">
        <v>429</v>
      </c>
      <c r="D47" s="2" t="s">
        <v>525</v>
      </c>
      <c r="E47" s="2">
        <v>226</v>
      </c>
      <c r="F47" s="5" t="s">
        <v>332</v>
      </c>
      <c r="G47" s="5" t="s">
        <v>164</v>
      </c>
      <c r="H47" s="5" t="s">
        <v>42</v>
      </c>
      <c r="I47" s="5" t="s">
        <v>32</v>
      </c>
      <c r="J47" s="5" t="s">
        <v>33</v>
      </c>
      <c r="K47" s="38">
        <v>84.5</v>
      </c>
      <c r="L47" s="39">
        <f t="shared" ref="L47:L48" si="21">K47*P47</f>
        <v>5492.5</v>
      </c>
      <c r="M47" s="6">
        <v>219</v>
      </c>
      <c r="N47" s="3">
        <f t="shared" ref="N47:N48" si="22">P47*M47</f>
        <v>14235</v>
      </c>
      <c r="O47" s="5">
        <v>62044300</v>
      </c>
      <c r="P47" s="40">
        <f t="shared" ref="P47:P48" si="23">SUM(Q47:AT47)</f>
        <v>65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>
        <v>2</v>
      </c>
      <c r="AD47" s="5">
        <v>15</v>
      </c>
      <c r="AE47" s="5">
        <v>16</v>
      </c>
      <c r="AF47" s="5">
        <v>16</v>
      </c>
      <c r="AG47" s="5">
        <v>16</v>
      </c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210" customHeight="1" x14ac:dyDescent="0.25">
      <c r="A48" s="12"/>
      <c r="B48" s="4" t="s">
        <v>165</v>
      </c>
      <c r="C48" s="2" t="s">
        <v>430</v>
      </c>
      <c r="D48" s="2" t="s">
        <v>525</v>
      </c>
      <c r="E48" s="2">
        <v>244</v>
      </c>
      <c r="F48" s="5" t="s">
        <v>291</v>
      </c>
      <c r="G48" s="5" t="s">
        <v>164</v>
      </c>
      <c r="H48" s="5" t="s">
        <v>36</v>
      </c>
      <c r="I48" s="5" t="s">
        <v>32</v>
      </c>
      <c r="J48" s="5" t="s">
        <v>33</v>
      </c>
      <c r="K48" s="38">
        <v>77</v>
      </c>
      <c r="L48" s="39">
        <f t="shared" si="21"/>
        <v>7238</v>
      </c>
      <c r="M48" s="6">
        <v>199</v>
      </c>
      <c r="N48" s="3">
        <f t="shared" si="22"/>
        <v>18706</v>
      </c>
      <c r="O48" s="5">
        <v>62046318</v>
      </c>
      <c r="P48" s="40">
        <f t="shared" si="23"/>
        <v>94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>
        <v>25</v>
      </c>
      <c r="AE48" s="5">
        <v>29</v>
      </c>
      <c r="AF48" s="5">
        <v>27</v>
      </c>
      <c r="AG48" s="5">
        <v>12</v>
      </c>
      <c r="AH48" s="5">
        <v>1</v>
      </c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ht="210" customHeight="1" x14ac:dyDescent="0.25">
      <c r="A49" s="12"/>
      <c r="B49" s="4" t="s">
        <v>151</v>
      </c>
      <c r="C49" s="2" t="s">
        <v>423</v>
      </c>
      <c r="D49" s="2" t="s">
        <v>488</v>
      </c>
      <c r="E49" s="4">
        <v>207</v>
      </c>
      <c r="F49" s="5" t="s">
        <v>331</v>
      </c>
      <c r="G49" s="5" t="s">
        <v>19</v>
      </c>
      <c r="H49" s="5" t="s">
        <v>36</v>
      </c>
      <c r="I49" s="5" t="s">
        <v>21</v>
      </c>
      <c r="J49" s="5" t="s">
        <v>33</v>
      </c>
      <c r="K49" s="38">
        <v>57.5</v>
      </c>
      <c r="L49" s="39">
        <f t="shared" si="18"/>
        <v>1092.5</v>
      </c>
      <c r="M49" s="6">
        <v>149</v>
      </c>
      <c r="N49" s="3">
        <f t="shared" si="19"/>
        <v>2831</v>
      </c>
      <c r="O49" s="5">
        <v>62105000</v>
      </c>
      <c r="P49" s="40">
        <f t="shared" si="20"/>
        <v>19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>
        <v>6</v>
      </c>
      <c r="AD49" s="5">
        <v>7</v>
      </c>
      <c r="AE49" s="5">
        <v>2</v>
      </c>
      <c r="AF49" s="5">
        <v>1</v>
      </c>
      <c r="AG49" s="5">
        <v>3</v>
      </c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ht="210" customHeight="1" x14ac:dyDescent="0.25">
      <c r="A50" s="12"/>
      <c r="B50" s="4" t="s">
        <v>154</v>
      </c>
      <c r="C50" s="2" t="s">
        <v>424</v>
      </c>
      <c r="D50" s="2" t="s">
        <v>522</v>
      </c>
      <c r="E50" s="4">
        <v>209</v>
      </c>
      <c r="F50" s="5" t="s">
        <v>288</v>
      </c>
      <c r="G50" s="5" t="s">
        <v>152</v>
      </c>
      <c r="H50" s="5" t="s">
        <v>47</v>
      </c>
      <c r="I50" s="5" t="s">
        <v>21</v>
      </c>
      <c r="J50" s="5" t="s">
        <v>153</v>
      </c>
      <c r="K50" s="38">
        <v>52</v>
      </c>
      <c r="L50" s="39">
        <f t="shared" si="18"/>
        <v>5304</v>
      </c>
      <c r="M50" s="6">
        <v>135</v>
      </c>
      <c r="N50" s="3">
        <f t="shared" si="19"/>
        <v>13770</v>
      </c>
      <c r="O50" s="5">
        <v>62064000</v>
      </c>
      <c r="P50" s="40">
        <f t="shared" si="20"/>
        <v>102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>
        <v>9</v>
      </c>
      <c r="AD50" s="5">
        <v>16</v>
      </c>
      <c r="AE50" s="5">
        <v>31</v>
      </c>
      <c r="AF50" s="5">
        <v>29</v>
      </c>
      <c r="AG50" s="5">
        <v>17</v>
      </c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ht="210" customHeight="1" x14ac:dyDescent="0.25">
      <c r="A51" s="12"/>
      <c r="B51" s="4" t="s">
        <v>205</v>
      </c>
      <c r="C51" s="2" t="s">
        <v>445</v>
      </c>
      <c r="D51" s="2" t="s">
        <v>539</v>
      </c>
      <c r="E51" s="4">
        <v>318</v>
      </c>
      <c r="F51" s="5" t="s">
        <v>347</v>
      </c>
      <c r="G51" s="5" t="s">
        <v>202</v>
      </c>
      <c r="H51" s="5" t="s">
        <v>36</v>
      </c>
      <c r="I51" s="5" t="s">
        <v>89</v>
      </c>
      <c r="J51" s="5" t="s">
        <v>204</v>
      </c>
      <c r="K51" s="38">
        <v>44.5</v>
      </c>
      <c r="L51" s="39">
        <f t="shared" si="18"/>
        <v>1290.5</v>
      </c>
      <c r="M51" s="6">
        <v>115</v>
      </c>
      <c r="N51" s="3">
        <f t="shared" si="19"/>
        <v>3335</v>
      </c>
      <c r="O51" s="5">
        <v>62046318</v>
      </c>
      <c r="P51" s="40">
        <f t="shared" si="20"/>
        <v>29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>
        <v>20</v>
      </c>
      <c r="AO51" s="5">
        <v>9</v>
      </c>
      <c r="AP51" s="5"/>
      <c r="AQ51" s="5"/>
      <c r="AR51" s="5"/>
      <c r="AS51" s="5"/>
      <c r="AT51" s="5"/>
    </row>
    <row r="52" spans="1:46" ht="210" customHeight="1" x14ac:dyDescent="0.25">
      <c r="A52" s="12"/>
      <c r="B52" s="4" t="s">
        <v>206</v>
      </c>
      <c r="C52" s="2" t="s">
        <v>446</v>
      </c>
      <c r="D52" s="2" t="s">
        <v>540</v>
      </c>
      <c r="E52" s="2">
        <v>322</v>
      </c>
      <c r="F52" s="5" t="s">
        <v>302</v>
      </c>
      <c r="G52" s="5" t="s">
        <v>207</v>
      </c>
      <c r="H52" s="5" t="s">
        <v>36</v>
      </c>
      <c r="I52" s="5" t="s">
        <v>91</v>
      </c>
      <c r="J52" s="5" t="s">
        <v>208</v>
      </c>
      <c r="K52" s="38">
        <v>61.5</v>
      </c>
      <c r="L52" s="39">
        <f t="shared" si="18"/>
        <v>1906.5</v>
      </c>
      <c r="M52" s="6">
        <v>159</v>
      </c>
      <c r="N52" s="3">
        <f t="shared" si="19"/>
        <v>4929</v>
      </c>
      <c r="O52" s="5">
        <v>62046231</v>
      </c>
      <c r="P52" s="40">
        <f t="shared" si="20"/>
        <v>31</v>
      </c>
      <c r="Q52" s="5"/>
      <c r="R52" s="5"/>
      <c r="S52" s="5"/>
      <c r="T52" s="5">
        <v>29</v>
      </c>
      <c r="U52" s="5">
        <v>2</v>
      </c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ht="210" customHeight="1" x14ac:dyDescent="0.25">
      <c r="A53" s="12"/>
      <c r="B53" s="4" t="s">
        <v>219</v>
      </c>
      <c r="C53" s="2" t="s">
        <v>451</v>
      </c>
      <c r="D53" s="2" t="s">
        <v>545</v>
      </c>
      <c r="E53" s="4">
        <v>332</v>
      </c>
      <c r="F53" s="5" t="s">
        <v>319</v>
      </c>
      <c r="G53" s="5" t="s">
        <v>220</v>
      </c>
      <c r="H53" s="5" t="s">
        <v>36</v>
      </c>
      <c r="I53" s="5" t="s">
        <v>91</v>
      </c>
      <c r="J53" s="5" t="s">
        <v>221</v>
      </c>
      <c r="K53" s="38">
        <v>53.5</v>
      </c>
      <c r="L53" s="39">
        <f t="shared" si="18"/>
        <v>1979.5</v>
      </c>
      <c r="M53" s="6">
        <v>139</v>
      </c>
      <c r="N53" s="3">
        <f t="shared" si="19"/>
        <v>5143</v>
      </c>
      <c r="O53" s="5">
        <v>62046231</v>
      </c>
      <c r="P53" s="40">
        <f t="shared" si="20"/>
        <v>37</v>
      </c>
      <c r="Q53" s="5"/>
      <c r="R53" s="5"/>
      <c r="S53" s="5">
        <v>6</v>
      </c>
      <c r="T53" s="5">
        <v>1</v>
      </c>
      <c r="U53" s="5">
        <v>10</v>
      </c>
      <c r="V53" s="5">
        <v>18</v>
      </c>
      <c r="W53" s="5">
        <v>2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 ht="210" customHeight="1" x14ac:dyDescent="0.25">
      <c r="A54" s="12"/>
      <c r="B54" s="4" t="s">
        <v>155</v>
      </c>
      <c r="C54" s="2" t="s">
        <v>425</v>
      </c>
      <c r="D54" s="2" t="s">
        <v>522</v>
      </c>
      <c r="E54" s="2">
        <v>211</v>
      </c>
      <c r="F54" s="5" t="s">
        <v>332</v>
      </c>
      <c r="G54" s="5" t="s">
        <v>152</v>
      </c>
      <c r="H54" s="5" t="s">
        <v>42</v>
      </c>
      <c r="I54" s="5" t="s">
        <v>21</v>
      </c>
      <c r="J54" s="5" t="s">
        <v>153</v>
      </c>
      <c r="K54" s="38">
        <v>69</v>
      </c>
      <c r="L54" s="39">
        <f t="shared" si="18"/>
        <v>1587</v>
      </c>
      <c r="M54" s="6">
        <v>179</v>
      </c>
      <c r="N54" s="3">
        <f t="shared" si="19"/>
        <v>4117</v>
      </c>
      <c r="O54" s="5">
        <v>62044400</v>
      </c>
      <c r="P54" s="40">
        <f t="shared" si="20"/>
        <v>23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>
        <v>1</v>
      </c>
      <c r="AD54" s="5">
        <v>3</v>
      </c>
      <c r="AE54" s="5">
        <v>9</v>
      </c>
      <c r="AF54" s="5">
        <v>5</v>
      </c>
      <c r="AG54" s="5">
        <v>5</v>
      </c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 ht="210" customHeight="1" x14ac:dyDescent="0.25">
      <c r="A55" s="12"/>
      <c r="B55" s="4" t="s">
        <v>162</v>
      </c>
      <c r="C55" s="2" t="s">
        <v>428</v>
      </c>
      <c r="D55" s="2" t="s">
        <v>488</v>
      </c>
      <c r="E55" s="4">
        <v>216</v>
      </c>
      <c r="F55" s="5" t="s">
        <v>334</v>
      </c>
      <c r="G55" s="5" t="s">
        <v>19</v>
      </c>
      <c r="H55" s="5" t="s">
        <v>42</v>
      </c>
      <c r="I55" s="5" t="s">
        <v>21</v>
      </c>
      <c r="J55" s="5" t="s">
        <v>33</v>
      </c>
      <c r="K55" s="38">
        <v>88.5</v>
      </c>
      <c r="L55" s="39">
        <f t="shared" si="18"/>
        <v>21682.5</v>
      </c>
      <c r="M55" s="6">
        <v>229</v>
      </c>
      <c r="N55" s="3">
        <f t="shared" si="19"/>
        <v>56105</v>
      </c>
      <c r="O55" s="5">
        <v>62042990</v>
      </c>
      <c r="P55" s="40">
        <f t="shared" si="20"/>
        <v>245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>
        <v>36</v>
      </c>
      <c r="AD55" s="5">
        <v>71</v>
      </c>
      <c r="AE55" s="5">
        <v>73</v>
      </c>
      <c r="AF55" s="5">
        <v>52</v>
      </c>
      <c r="AG55" s="5">
        <v>13</v>
      </c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  <row r="56" spans="1:46" ht="210" customHeight="1" x14ac:dyDescent="0.25">
      <c r="A56" s="12"/>
      <c r="B56" s="4" t="s">
        <v>198</v>
      </c>
      <c r="C56" s="2" t="s">
        <v>444</v>
      </c>
      <c r="D56" s="2" t="s">
        <v>537</v>
      </c>
      <c r="E56" s="2">
        <v>304</v>
      </c>
      <c r="F56" s="5" t="s">
        <v>346</v>
      </c>
      <c r="G56" s="5" t="s">
        <v>199</v>
      </c>
      <c r="H56" s="5" t="s">
        <v>39</v>
      </c>
      <c r="I56" s="5" t="s">
        <v>21</v>
      </c>
      <c r="J56" s="5" t="s">
        <v>33</v>
      </c>
      <c r="K56" s="38">
        <v>50</v>
      </c>
      <c r="L56" s="39">
        <f t="shared" si="18"/>
        <v>3200</v>
      </c>
      <c r="M56" s="6">
        <v>129</v>
      </c>
      <c r="N56" s="3">
        <f t="shared" si="19"/>
        <v>8256</v>
      </c>
      <c r="O56" s="5">
        <v>61045300</v>
      </c>
      <c r="P56" s="40">
        <f t="shared" si="20"/>
        <v>64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>
        <v>17</v>
      </c>
      <c r="AO56" s="5">
        <v>24</v>
      </c>
      <c r="AP56" s="5">
        <v>18</v>
      </c>
      <c r="AQ56" s="5">
        <v>5</v>
      </c>
      <c r="AR56" s="5"/>
      <c r="AS56" s="5"/>
      <c r="AT56" s="5"/>
    </row>
    <row r="57" spans="1:46" ht="210" customHeight="1" x14ac:dyDescent="0.25">
      <c r="A57" s="12"/>
      <c r="B57" s="4" t="s">
        <v>233</v>
      </c>
      <c r="C57" s="2" t="s">
        <v>458</v>
      </c>
      <c r="D57" s="2" t="s">
        <v>488</v>
      </c>
      <c r="E57" s="2">
        <v>379</v>
      </c>
      <c r="F57" s="5" t="s">
        <v>355</v>
      </c>
      <c r="G57" s="5" t="s">
        <v>19</v>
      </c>
      <c r="H57" s="5" t="s">
        <v>30</v>
      </c>
      <c r="I57" s="5" t="s">
        <v>38</v>
      </c>
      <c r="J57" s="5" t="s">
        <v>234</v>
      </c>
      <c r="K57" s="38">
        <v>100</v>
      </c>
      <c r="L57" s="39">
        <f t="shared" si="18"/>
        <v>2000</v>
      </c>
      <c r="M57" s="6">
        <v>259</v>
      </c>
      <c r="N57" s="3">
        <f t="shared" si="19"/>
        <v>5180</v>
      </c>
      <c r="O57" s="5">
        <v>61043300</v>
      </c>
      <c r="P57" s="40">
        <f t="shared" si="20"/>
        <v>20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>
        <v>4</v>
      </c>
      <c r="AE57" s="5">
        <v>6</v>
      </c>
      <c r="AF57" s="5">
        <v>10</v>
      </c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ht="210" customHeight="1" x14ac:dyDescent="0.25">
      <c r="A58" s="12"/>
      <c r="B58" s="4" t="s">
        <v>235</v>
      </c>
      <c r="C58" s="2" t="s">
        <v>459</v>
      </c>
      <c r="D58" s="2" t="s">
        <v>488</v>
      </c>
      <c r="E58" s="2">
        <v>382</v>
      </c>
      <c r="F58" s="5" t="s">
        <v>356</v>
      </c>
      <c r="G58" s="5" t="s">
        <v>19</v>
      </c>
      <c r="H58" s="5" t="s">
        <v>36</v>
      </c>
      <c r="I58" s="5" t="s">
        <v>50</v>
      </c>
      <c r="J58" s="5" t="s">
        <v>33</v>
      </c>
      <c r="K58" s="38">
        <v>57.5</v>
      </c>
      <c r="L58" s="39">
        <f t="shared" si="18"/>
        <v>1897.5</v>
      </c>
      <c r="M58" s="6">
        <v>149</v>
      </c>
      <c r="N58" s="3">
        <f t="shared" si="19"/>
        <v>4917</v>
      </c>
      <c r="O58" s="5">
        <v>62046318</v>
      </c>
      <c r="P58" s="40">
        <f t="shared" si="20"/>
        <v>33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>
        <v>15</v>
      </c>
      <c r="AE58" s="5">
        <v>13</v>
      </c>
      <c r="AF58" s="5">
        <v>3</v>
      </c>
      <c r="AG58" s="5">
        <v>2</v>
      </c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spans="1:46" ht="210" customHeight="1" x14ac:dyDescent="0.25">
      <c r="A59" s="12"/>
      <c r="B59" s="4" t="s">
        <v>232</v>
      </c>
      <c r="C59" s="2" t="s">
        <v>457</v>
      </c>
      <c r="D59" s="2" t="s">
        <v>529</v>
      </c>
      <c r="E59" s="4">
        <v>375</v>
      </c>
      <c r="F59" s="5" t="s">
        <v>354</v>
      </c>
      <c r="G59" s="5" t="s">
        <v>180</v>
      </c>
      <c r="H59" s="5" t="s">
        <v>42</v>
      </c>
      <c r="I59" s="5" t="s">
        <v>91</v>
      </c>
      <c r="J59" s="5" t="s">
        <v>92</v>
      </c>
      <c r="K59" s="38">
        <v>61.5</v>
      </c>
      <c r="L59" s="39">
        <f t="shared" si="18"/>
        <v>1353</v>
      </c>
      <c r="M59" s="6">
        <v>159</v>
      </c>
      <c r="N59" s="3">
        <f t="shared" si="19"/>
        <v>3498</v>
      </c>
      <c r="O59" s="5">
        <v>62044400</v>
      </c>
      <c r="P59" s="40">
        <f t="shared" si="20"/>
        <v>22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>
        <v>7</v>
      </c>
      <c r="AF59" s="5">
        <v>11</v>
      </c>
      <c r="AG59" s="5">
        <v>4</v>
      </c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spans="1:46" ht="210" customHeight="1" x14ac:dyDescent="0.25">
      <c r="A60" s="12"/>
      <c r="B60" s="4" t="s">
        <v>236</v>
      </c>
      <c r="C60" s="2" t="s">
        <v>460</v>
      </c>
      <c r="D60" s="2" t="s">
        <v>529</v>
      </c>
      <c r="E60" s="2">
        <v>385</v>
      </c>
      <c r="F60" s="5" t="s">
        <v>357</v>
      </c>
      <c r="G60" s="5" t="s">
        <v>180</v>
      </c>
      <c r="H60" s="5" t="s">
        <v>42</v>
      </c>
      <c r="I60" s="5" t="s">
        <v>50</v>
      </c>
      <c r="J60" s="5" t="s">
        <v>33</v>
      </c>
      <c r="K60" s="38">
        <v>67.5</v>
      </c>
      <c r="L60" s="39">
        <f t="shared" si="18"/>
        <v>877.5</v>
      </c>
      <c r="M60" s="6">
        <v>175</v>
      </c>
      <c r="N60" s="3">
        <f t="shared" si="19"/>
        <v>2275</v>
      </c>
      <c r="O60" s="5">
        <v>62044300</v>
      </c>
      <c r="P60" s="40">
        <f t="shared" si="20"/>
        <v>13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>
        <v>3</v>
      </c>
      <c r="AE60" s="5">
        <v>3</v>
      </c>
      <c r="AF60" s="5">
        <v>7</v>
      </c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1:46" ht="210" customHeight="1" x14ac:dyDescent="0.25">
      <c r="A61" s="12"/>
      <c r="B61" s="4" t="s">
        <v>168</v>
      </c>
      <c r="C61" s="2" t="s">
        <v>432</v>
      </c>
      <c r="D61" s="2" t="s">
        <v>488</v>
      </c>
      <c r="E61" s="4">
        <v>251</v>
      </c>
      <c r="F61" s="5" t="s">
        <v>335</v>
      </c>
      <c r="G61" s="5" t="s">
        <v>19</v>
      </c>
      <c r="H61" s="5" t="s">
        <v>30</v>
      </c>
      <c r="I61" s="5" t="s">
        <v>21</v>
      </c>
      <c r="J61" s="5" t="s">
        <v>33</v>
      </c>
      <c r="K61" s="38">
        <v>107.5</v>
      </c>
      <c r="L61" s="39">
        <f t="shared" ref="L61:L84" si="24">K61*P61</f>
        <v>13545</v>
      </c>
      <c r="M61" s="6">
        <v>279</v>
      </c>
      <c r="N61" s="3">
        <f t="shared" ref="N61:N84" si="25">P61*M61</f>
        <v>35154</v>
      </c>
      <c r="O61" s="5">
        <v>61023090</v>
      </c>
      <c r="P61" s="40">
        <f t="shared" ref="P61:P84" si="26">SUM(Q61:AT61)</f>
        <v>126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>
        <v>12</v>
      </c>
      <c r="AD61" s="5">
        <v>62</v>
      </c>
      <c r="AE61" s="5">
        <v>32</v>
      </c>
      <c r="AF61" s="5">
        <v>19</v>
      </c>
      <c r="AG61" s="5">
        <v>1</v>
      </c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1:46" ht="210" customHeight="1" x14ac:dyDescent="0.25">
      <c r="A62" s="12"/>
      <c r="B62" s="4" t="s">
        <v>174</v>
      </c>
      <c r="C62" s="2" t="s">
        <v>435</v>
      </c>
      <c r="D62" s="2" t="s">
        <v>527</v>
      </c>
      <c r="E62" s="2">
        <v>265</v>
      </c>
      <c r="F62" s="5" t="s">
        <v>337</v>
      </c>
      <c r="G62" s="5" t="s">
        <v>152</v>
      </c>
      <c r="H62" s="5" t="s">
        <v>20</v>
      </c>
      <c r="I62" s="5" t="s">
        <v>21</v>
      </c>
      <c r="J62" s="5" t="s">
        <v>175</v>
      </c>
      <c r="K62" s="38">
        <v>38.5</v>
      </c>
      <c r="L62" s="39">
        <f t="shared" si="24"/>
        <v>1078</v>
      </c>
      <c r="M62" s="6">
        <v>99</v>
      </c>
      <c r="N62" s="3">
        <f t="shared" si="25"/>
        <v>2772</v>
      </c>
      <c r="O62" s="5">
        <v>61103099</v>
      </c>
      <c r="P62" s="40">
        <f t="shared" si="26"/>
        <v>28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>
        <v>28</v>
      </c>
      <c r="AR62" s="5"/>
      <c r="AS62" s="5"/>
      <c r="AT62" s="5"/>
    </row>
    <row r="63" spans="1:46" ht="210" customHeight="1" x14ac:dyDescent="0.25">
      <c r="A63" s="12"/>
      <c r="B63" s="4" t="s">
        <v>176</v>
      </c>
      <c r="C63" s="2" t="s">
        <v>436</v>
      </c>
      <c r="D63" s="2" t="s">
        <v>527</v>
      </c>
      <c r="E63" s="2">
        <v>268</v>
      </c>
      <c r="F63" s="5" t="s">
        <v>338</v>
      </c>
      <c r="G63" s="5" t="s">
        <v>152</v>
      </c>
      <c r="H63" s="5" t="s">
        <v>20</v>
      </c>
      <c r="I63" s="5" t="s">
        <v>38</v>
      </c>
      <c r="J63" s="5" t="s">
        <v>173</v>
      </c>
      <c r="K63" s="38">
        <v>46</v>
      </c>
      <c r="L63" s="39">
        <f t="shared" si="24"/>
        <v>1748</v>
      </c>
      <c r="M63" s="6">
        <v>119</v>
      </c>
      <c r="N63" s="3">
        <f t="shared" si="25"/>
        <v>4522</v>
      </c>
      <c r="O63" s="5">
        <v>61103099</v>
      </c>
      <c r="P63" s="40">
        <f t="shared" si="26"/>
        <v>38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>
        <v>12</v>
      </c>
      <c r="AO63" s="5"/>
      <c r="AP63" s="5">
        <v>1</v>
      </c>
      <c r="AQ63" s="5">
        <v>25</v>
      </c>
      <c r="AR63" s="5"/>
      <c r="AS63" s="5"/>
      <c r="AT63" s="5"/>
    </row>
    <row r="64" spans="1:46" ht="210" customHeight="1" x14ac:dyDescent="0.25">
      <c r="A64" s="12"/>
      <c r="B64" s="4" t="s">
        <v>203</v>
      </c>
      <c r="C64" s="2" t="s">
        <v>445</v>
      </c>
      <c r="D64" s="2" t="s">
        <v>538</v>
      </c>
      <c r="E64" s="4">
        <v>317</v>
      </c>
      <c r="F64" s="5" t="s">
        <v>347</v>
      </c>
      <c r="G64" s="5" t="s">
        <v>201</v>
      </c>
      <c r="H64" s="5" t="s">
        <v>36</v>
      </c>
      <c r="I64" s="5" t="s">
        <v>89</v>
      </c>
      <c r="J64" s="5" t="s">
        <v>204</v>
      </c>
      <c r="K64" s="38">
        <v>44.5</v>
      </c>
      <c r="L64" s="39">
        <f t="shared" si="24"/>
        <v>934.5</v>
      </c>
      <c r="M64" s="6">
        <v>115</v>
      </c>
      <c r="N64" s="3">
        <f t="shared" si="25"/>
        <v>2415</v>
      </c>
      <c r="O64" s="5">
        <v>62046318</v>
      </c>
      <c r="P64" s="40">
        <f t="shared" si="26"/>
        <v>21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>
        <v>8</v>
      </c>
      <c r="AO64" s="5">
        <v>13</v>
      </c>
      <c r="AP64" s="5"/>
      <c r="AQ64" s="5"/>
      <c r="AR64" s="5"/>
      <c r="AS64" s="5"/>
      <c r="AT64" s="5"/>
    </row>
    <row r="65" spans="1:46" ht="210" customHeight="1" x14ac:dyDescent="0.25">
      <c r="A65" s="12"/>
      <c r="B65" s="4" t="s">
        <v>209</v>
      </c>
      <c r="C65" s="2" t="s">
        <v>447</v>
      </c>
      <c r="D65" s="2" t="s">
        <v>541</v>
      </c>
      <c r="E65" s="4">
        <v>323</v>
      </c>
      <c r="F65" s="5" t="s">
        <v>302</v>
      </c>
      <c r="G65" s="5" t="s">
        <v>210</v>
      </c>
      <c r="H65" s="5" t="s">
        <v>36</v>
      </c>
      <c r="I65" s="5" t="s">
        <v>211</v>
      </c>
      <c r="J65" s="5" t="s">
        <v>212</v>
      </c>
      <c r="K65" s="38">
        <v>75</v>
      </c>
      <c r="L65" s="39">
        <f t="shared" si="24"/>
        <v>2025</v>
      </c>
      <c r="M65" s="6">
        <v>195</v>
      </c>
      <c r="N65" s="3">
        <f t="shared" si="25"/>
        <v>5265</v>
      </c>
      <c r="O65" s="5">
        <v>62046918</v>
      </c>
      <c r="P65" s="40">
        <f t="shared" si="26"/>
        <v>27</v>
      </c>
      <c r="Q65" s="5"/>
      <c r="R65" s="5"/>
      <c r="S65" s="5">
        <v>12</v>
      </c>
      <c r="T65" s="5">
        <v>14</v>
      </c>
      <c r="U65" s="5">
        <v>1</v>
      </c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</row>
    <row r="66" spans="1:46" ht="210" customHeight="1" x14ac:dyDescent="0.25">
      <c r="A66" s="12"/>
      <c r="B66" s="4" t="s">
        <v>213</v>
      </c>
      <c r="C66" s="2" t="s">
        <v>448</v>
      </c>
      <c r="D66" s="2" t="s">
        <v>542</v>
      </c>
      <c r="E66" s="4">
        <v>326</v>
      </c>
      <c r="F66" s="5" t="s">
        <v>349</v>
      </c>
      <c r="G66" s="5" t="s">
        <v>214</v>
      </c>
      <c r="H66" s="5" t="s">
        <v>36</v>
      </c>
      <c r="I66" s="5" t="s">
        <v>50</v>
      </c>
      <c r="J66" s="5" t="s">
        <v>77</v>
      </c>
      <c r="K66" s="38">
        <v>65</v>
      </c>
      <c r="L66" s="39">
        <f t="shared" si="24"/>
        <v>1365</v>
      </c>
      <c r="M66" s="6">
        <v>169</v>
      </c>
      <c r="N66" s="3">
        <f t="shared" si="25"/>
        <v>3549</v>
      </c>
      <c r="O66" s="5">
        <v>62046231</v>
      </c>
      <c r="P66" s="40">
        <f t="shared" si="26"/>
        <v>21</v>
      </c>
      <c r="Q66" s="5"/>
      <c r="R66" s="5"/>
      <c r="S66" s="5"/>
      <c r="T66" s="5">
        <v>11</v>
      </c>
      <c r="U66" s="5">
        <v>3</v>
      </c>
      <c r="V66" s="5">
        <v>2</v>
      </c>
      <c r="W66" s="5"/>
      <c r="X66" s="5">
        <v>3</v>
      </c>
      <c r="Y66" s="5">
        <v>2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</row>
    <row r="67" spans="1:46" ht="210" customHeight="1" x14ac:dyDescent="0.25">
      <c r="A67" s="12"/>
      <c r="B67" s="4" t="s">
        <v>166</v>
      </c>
      <c r="C67" s="2" t="s">
        <v>431</v>
      </c>
      <c r="D67" s="2" t="s">
        <v>526</v>
      </c>
      <c r="E67" s="4">
        <v>246</v>
      </c>
      <c r="F67" s="5" t="s">
        <v>304</v>
      </c>
      <c r="G67" s="5" t="s">
        <v>167</v>
      </c>
      <c r="H67" s="5" t="s">
        <v>42</v>
      </c>
      <c r="I67" s="5" t="s">
        <v>38</v>
      </c>
      <c r="J67" s="5" t="s">
        <v>33</v>
      </c>
      <c r="K67" s="38">
        <v>80.5</v>
      </c>
      <c r="L67" s="39">
        <f t="shared" si="24"/>
        <v>5554.5</v>
      </c>
      <c r="M67" s="6">
        <v>209</v>
      </c>
      <c r="N67" s="3">
        <f t="shared" si="25"/>
        <v>14421</v>
      </c>
      <c r="O67" s="5">
        <v>61044300</v>
      </c>
      <c r="P67" s="40">
        <f t="shared" si="26"/>
        <v>69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>
        <v>1</v>
      </c>
      <c r="AD67" s="5">
        <v>26</v>
      </c>
      <c r="AE67" s="5">
        <v>20</v>
      </c>
      <c r="AF67" s="5">
        <v>21</v>
      </c>
      <c r="AG67" s="5">
        <v>1</v>
      </c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</row>
    <row r="68" spans="1:46" ht="210" customHeight="1" x14ac:dyDescent="0.25">
      <c r="A68" s="12"/>
      <c r="B68" s="4" t="s">
        <v>185</v>
      </c>
      <c r="C68" s="2" t="s">
        <v>438</v>
      </c>
      <c r="D68" s="2" t="s">
        <v>531</v>
      </c>
      <c r="E68" s="2">
        <v>280</v>
      </c>
      <c r="F68" s="5" t="s">
        <v>340</v>
      </c>
      <c r="G68" s="5" t="s">
        <v>182</v>
      </c>
      <c r="H68" s="5" t="s">
        <v>20</v>
      </c>
      <c r="I68" s="5" t="s">
        <v>38</v>
      </c>
      <c r="J68" s="5" t="s">
        <v>23</v>
      </c>
      <c r="K68" s="38">
        <v>56</v>
      </c>
      <c r="L68" s="39">
        <f t="shared" si="24"/>
        <v>840</v>
      </c>
      <c r="M68" s="6">
        <v>145</v>
      </c>
      <c r="N68" s="3">
        <f t="shared" si="25"/>
        <v>2175</v>
      </c>
      <c r="O68" s="5">
        <v>61103099</v>
      </c>
      <c r="P68" s="40">
        <f t="shared" si="26"/>
        <v>15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>
        <v>12</v>
      </c>
      <c r="AO68" s="5"/>
      <c r="AP68" s="5">
        <v>2</v>
      </c>
      <c r="AQ68" s="5">
        <v>1</v>
      </c>
      <c r="AR68" s="5"/>
      <c r="AS68" s="5"/>
      <c r="AT68" s="5"/>
    </row>
    <row r="69" spans="1:46" ht="210" customHeight="1" x14ac:dyDescent="0.25">
      <c r="A69" s="12"/>
      <c r="B69" s="4" t="s">
        <v>216</v>
      </c>
      <c r="C69" s="2" t="s">
        <v>449</v>
      </c>
      <c r="D69" s="2" t="s">
        <v>544</v>
      </c>
      <c r="E69" s="2">
        <v>328</v>
      </c>
      <c r="F69" s="5" t="s">
        <v>308</v>
      </c>
      <c r="G69" s="5" t="s">
        <v>217</v>
      </c>
      <c r="H69" s="5" t="s">
        <v>36</v>
      </c>
      <c r="I69" s="5" t="s">
        <v>50</v>
      </c>
      <c r="J69" s="5" t="s">
        <v>77</v>
      </c>
      <c r="K69" s="38">
        <v>61.5</v>
      </c>
      <c r="L69" s="39">
        <f t="shared" si="24"/>
        <v>4120.5</v>
      </c>
      <c r="M69" s="6">
        <v>159</v>
      </c>
      <c r="N69" s="3">
        <f t="shared" si="25"/>
        <v>10653</v>
      </c>
      <c r="O69" s="5">
        <v>62046231</v>
      </c>
      <c r="P69" s="40">
        <f t="shared" si="26"/>
        <v>67</v>
      </c>
      <c r="Q69" s="5"/>
      <c r="R69" s="5"/>
      <c r="S69" s="5">
        <v>5</v>
      </c>
      <c r="T69" s="5">
        <v>11</v>
      </c>
      <c r="U69" s="5">
        <v>29</v>
      </c>
      <c r="V69" s="5">
        <v>6</v>
      </c>
      <c r="W69" s="5">
        <v>15</v>
      </c>
      <c r="X69" s="5"/>
      <c r="Y69" s="5">
        <v>1</v>
      </c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ht="210" customHeight="1" x14ac:dyDescent="0.25">
      <c r="A70" s="12"/>
      <c r="B70" s="4" t="s">
        <v>218</v>
      </c>
      <c r="C70" s="2" t="s">
        <v>450</v>
      </c>
      <c r="D70" s="2" t="s">
        <v>543</v>
      </c>
      <c r="E70" s="4">
        <v>330</v>
      </c>
      <c r="F70" s="5" t="s">
        <v>308</v>
      </c>
      <c r="G70" s="5" t="s">
        <v>215</v>
      </c>
      <c r="H70" s="5" t="s">
        <v>36</v>
      </c>
      <c r="I70" s="5" t="s">
        <v>91</v>
      </c>
      <c r="J70" s="5" t="s">
        <v>81</v>
      </c>
      <c r="K70" s="38">
        <v>77</v>
      </c>
      <c r="L70" s="39">
        <f t="shared" si="24"/>
        <v>4774</v>
      </c>
      <c r="M70" s="6">
        <v>199</v>
      </c>
      <c r="N70" s="3">
        <f t="shared" si="25"/>
        <v>12338</v>
      </c>
      <c r="O70" s="5">
        <v>62046231</v>
      </c>
      <c r="P70" s="40">
        <f t="shared" si="26"/>
        <v>62</v>
      </c>
      <c r="Q70" s="5"/>
      <c r="R70" s="5"/>
      <c r="S70" s="5">
        <v>3</v>
      </c>
      <c r="T70" s="5">
        <v>20</v>
      </c>
      <c r="U70" s="5">
        <v>14</v>
      </c>
      <c r="V70" s="5">
        <v>12</v>
      </c>
      <c r="W70" s="5">
        <v>13</v>
      </c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</row>
    <row r="71" spans="1:46" ht="210" customHeight="1" x14ac:dyDescent="0.25">
      <c r="A71" s="12"/>
      <c r="B71" s="4" t="s">
        <v>225</v>
      </c>
      <c r="C71" s="2" t="s">
        <v>454</v>
      </c>
      <c r="D71" s="2" t="s">
        <v>518</v>
      </c>
      <c r="E71" s="2">
        <v>361</v>
      </c>
      <c r="F71" s="5" t="s">
        <v>348</v>
      </c>
      <c r="G71" s="5" t="s">
        <v>136</v>
      </c>
      <c r="H71" s="5" t="s">
        <v>30</v>
      </c>
      <c r="I71" s="5" t="s">
        <v>21</v>
      </c>
      <c r="J71" s="5" t="s">
        <v>33</v>
      </c>
      <c r="K71" s="38">
        <v>83</v>
      </c>
      <c r="L71" s="39">
        <f t="shared" si="24"/>
        <v>3154</v>
      </c>
      <c r="M71" s="6">
        <v>215</v>
      </c>
      <c r="N71" s="3">
        <f t="shared" si="25"/>
        <v>8170</v>
      </c>
      <c r="O71" s="5">
        <v>61130090</v>
      </c>
      <c r="P71" s="40">
        <f t="shared" si="26"/>
        <v>38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>
        <v>7</v>
      </c>
      <c r="AE71" s="5">
        <v>3</v>
      </c>
      <c r="AF71" s="5">
        <v>28</v>
      </c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</row>
    <row r="72" spans="1:46" ht="210" customHeight="1" x14ac:dyDescent="0.25">
      <c r="A72" s="12"/>
      <c r="B72" s="4" t="s">
        <v>268</v>
      </c>
      <c r="C72" s="2" t="s">
        <v>478</v>
      </c>
      <c r="D72" s="2" t="s">
        <v>556</v>
      </c>
      <c r="E72" s="2">
        <v>490</v>
      </c>
      <c r="F72" s="5" t="s">
        <v>290</v>
      </c>
      <c r="G72" s="5" t="s">
        <v>269</v>
      </c>
      <c r="H72" s="5" t="s">
        <v>36</v>
      </c>
      <c r="I72" s="5" t="s">
        <v>38</v>
      </c>
      <c r="J72" s="5" t="s">
        <v>33</v>
      </c>
      <c r="K72" s="38">
        <v>60</v>
      </c>
      <c r="L72" s="39">
        <f t="shared" si="24"/>
        <v>1620</v>
      </c>
      <c r="M72" s="6">
        <v>149</v>
      </c>
      <c r="N72" s="3">
        <f t="shared" si="25"/>
        <v>4023</v>
      </c>
      <c r="O72" s="5">
        <v>61046300</v>
      </c>
      <c r="P72" s="40">
        <f t="shared" si="26"/>
        <v>27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>
        <v>12</v>
      </c>
      <c r="AF72" s="5">
        <v>15</v>
      </c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</row>
    <row r="73" spans="1:46" ht="210" customHeight="1" x14ac:dyDescent="0.25">
      <c r="A73" s="12"/>
      <c r="B73" s="4" t="s">
        <v>270</v>
      </c>
      <c r="C73" s="2" t="s">
        <v>479</v>
      </c>
      <c r="D73" s="2" t="s">
        <v>554</v>
      </c>
      <c r="E73" s="4">
        <v>494</v>
      </c>
      <c r="F73" s="5" t="s">
        <v>369</v>
      </c>
      <c r="G73" s="5" t="s">
        <v>247</v>
      </c>
      <c r="H73" s="5" t="s">
        <v>39</v>
      </c>
      <c r="I73" s="5" t="s">
        <v>38</v>
      </c>
      <c r="J73" s="5" t="s">
        <v>243</v>
      </c>
      <c r="K73" s="38">
        <v>58</v>
      </c>
      <c r="L73" s="39">
        <f t="shared" si="24"/>
        <v>754</v>
      </c>
      <c r="M73" s="6">
        <v>145</v>
      </c>
      <c r="N73" s="3">
        <f t="shared" si="25"/>
        <v>1885</v>
      </c>
      <c r="O73" s="5">
        <v>62045300</v>
      </c>
      <c r="P73" s="40">
        <f t="shared" si="26"/>
        <v>13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>
        <v>1</v>
      </c>
      <c r="AE73" s="5">
        <v>2</v>
      </c>
      <c r="AF73" s="5">
        <v>2</v>
      </c>
      <c r="AG73" s="5">
        <v>8</v>
      </c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</row>
    <row r="74" spans="1:46" ht="210" customHeight="1" x14ac:dyDescent="0.25">
      <c r="A74" s="12"/>
      <c r="B74" s="4" t="s">
        <v>271</v>
      </c>
      <c r="C74" s="2" t="s">
        <v>480</v>
      </c>
      <c r="D74" s="2" t="s">
        <v>554</v>
      </c>
      <c r="E74" s="4">
        <v>495</v>
      </c>
      <c r="F74" s="5" t="s">
        <v>290</v>
      </c>
      <c r="G74" s="5" t="s">
        <v>247</v>
      </c>
      <c r="H74" s="5" t="s">
        <v>36</v>
      </c>
      <c r="I74" s="5" t="s">
        <v>38</v>
      </c>
      <c r="J74" s="5" t="s">
        <v>243</v>
      </c>
      <c r="K74" s="38">
        <v>48</v>
      </c>
      <c r="L74" s="39">
        <f t="shared" si="24"/>
        <v>624</v>
      </c>
      <c r="M74" s="6">
        <v>119</v>
      </c>
      <c r="N74" s="3">
        <f t="shared" si="25"/>
        <v>1547</v>
      </c>
      <c r="O74" s="5">
        <v>62046390</v>
      </c>
      <c r="P74" s="40">
        <f t="shared" si="26"/>
        <v>13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>
        <v>5</v>
      </c>
      <c r="AD74" s="5">
        <v>6</v>
      </c>
      <c r="AE74" s="5"/>
      <c r="AF74" s="5"/>
      <c r="AG74" s="5">
        <v>2</v>
      </c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</row>
    <row r="75" spans="1:46" ht="210" customHeight="1" x14ac:dyDescent="0.25">
      <c r="A75" s="12"/>
      <c r="B75" s="4" t="s">
        <v>278</v>
      </c>
      <c r="C75" s="2" t="s">
        <v>483</v>
      </c>
      <c r="D75" s="2" t="s">
        <v>557</v>
      </c>
      <c r="E75" s="2">
        <v>508</v>
      </c>
      <c r="F75" s="5" t="s">
        <v>372</v>
      </c>
      <c r="G75" s="5" t="s">
        <v>275</v>
      </c>
      <c r="H75" s="5" t="s">
        <v>36</v>
      </c>
      <c r="I75" s="5" t="s">
        <v>38</v>
      </c>
      <c r="J75" s="5" t="s">
        <v>76</v>
      </c>
      <c r="K75" s="38">
        <v>60</v>
      </c>
      <c r="L75" s="39">
        <f t="shared" si="24"/>
        <v>1140</v>
      </c>
      <c r="M75" s="6">
        <v>149</v>
      </c>
      <c r="N75" s="3">
        <f t="shared" si="25"/>
        <v>2831</v>
      </c>
      <c r="O75" s="5">
        <v>62046239</v>
      </c>
      <c r="P75" s="40">
        <f t="shared" si="26"/>
        <v>19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>
        <v>18</v>
      </c>
      <c r="AD75" s="5">
        <v>1</v>
      </c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</row>
    <row r="76" spans="1:46" ht="210" customHeight="1" x14ac:dyDescent="0.25">
      <c r="A76" s="12"/>
      <c r="B76" s="4" t="s">
        <v>226</v>
      </c>
      <c r="C76" s="2" t="s">
        <v>455</v>
      </c>
      <c r="D76" s="2" t="s">
        <v>547</v>
      </c>
      <c r="E76" s="4">
        <v>362</v>
      </c>
      <c r="F76" s="5" t="s">
        <v>352</v>
      </c>
      <c r="G76" s="5" t="s">
        <v>227</v>
      </c>
      <c r="H76" s="5" t="s">
        <v>30</v>
      </c>
      <c r="I76" s="5" t="s">
        <v>21</v>
      </c>
      <c r="J76" s="5" t="s">
        <v>129</v>
      </c>
      <c r="K76" s="38">
        <v>77</v>
      </c>
      <c r="L76" s="39">
        <f t="shared" si="24"/>
        <v>5082</v>
      </c>
      <c r="M76" s="6">
        <v>199</v>
      </c>
      <c r="N76" s="3">
        <f t="shared" si="25"/>
        <v>13134</v>
      </c>
      <c r="O76" s="5">
        <v>61023090</v>
      </c>
      <c r="P76" s="40">
        <f t="shared" si="26"/>
        <v>66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>
        <v>8</v>
      </c>
      <c r="AE76" s="5">
        <v>28</v>
      </c>
      <c r="AF76" s="5">
        <v>18</v>
      </c>
      <c r="AG76" s="5">
        <v>12</v>
      </c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</row>
    <row r="77" spans="1:46" ht="210" customHeight="1" x14ac:dyDescent="0.25">
      <c r="A77" s="12"/>
      <c r="B77" s="4" t="s">
        <v>279</v>
      </c>
      <c r="C77" s="2" t="s">
        <v>484</v>
      </c>
      <c r="D77" s="2" t="s">
        <v>542</v>
      </c>
      <c r="E77" s="4">
        <v>527</v>
      </c>
      <c r="F77" s="5" t="s">
        <v>303</v>
      </c>
      <c r="G77" s="5" t="s">
        <v>214</v>
      </c>
      <c r="H77" s="5" t="s">
        <v>36</v>
      </c>
      <c r="I77" s="5" t="s">
        <v>50</v>
      </c>
      <c r="J77" s="5" t="s">
        <v>77</v>
      </c>
      <c r="K77" s="38">
        <v>57.5</v>
      </c>
      <c r="L77" s="39">
        <f t="shared" si="24"/>
        <v>1725</v>
      </c>
      <c r="M77" s="6">
        <v>149</v>
      </c>
      <c r="N77" s="3">
        <f t="shared" si="25"/>
        <v>4470</v>
      </c>
      <c r="O77" s="5">
        <v>62046231</v>
      </c>
      <c r="P77" s="40">
        <f t="shared" si="26"/>
        <v>30</v>
      </c>
      <c r="Q77" s="5"/>
      <c r="R77" s="5"/>
      <c r="S77" s="5">
        <v>1</v>
      </c>
      <c r="T77" s="5">
        <v>29</v>
      </c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</row>
    <row r="78" spans="1:46" ht="210" customHeight="1" x14ac:dyDescent="0.25">
      <c r="A78" s="12"/>
      <c r="B78" s="4" t="s">
        <v>280</v>
      </c>
      <c r="C78" s="2" t="s">
        <v>484</v>
      </c>
      <c r="D78" s="2" t="s">
        <v>559</v>
      </c>
      <c r="E78" s="4">
        <v>528</v>
      </c>
      <c r="F78" s="5" t="s">
        <v>303</v>
      </c>
      <c r="G78" s="5" t="s">
        <v>281</v>
      </c>
      <c r="H78" s="5" t="s">
        <v>36</v>
      </c>
      <c r="I78" s="5" t="s">
        <v>50</v>
      </c>
      <c r="J78" s="5" t="s">
        <v>77</v>
      </c>
      <c r="K78" s="38">
        <v>57.5</v>
      </c>
      <c r="L78" s="39">
        <f t="shared" si="24"/>
        <v>2990</v>
      </c>
      <c r="M78" s="6">
        <v>149</v>
      </c>
      <c r="N78" s="3">
        <f t="shared" si="25"/>
        <v>7748</v>
      </c>
      <c r="O78" s="5">
        <v>62046231</v>
      </c>
      <c r="P78" s="40">
        <f t="shared" si="26"/>
        <v>52</v>
      </c>
      <c r="Q78" s="5"/>
      <c r="R78" s="5"/>
      <c r="S78" s="5">
        <v>17</v>
      </c>
      <c r="T78" s="5">
        <v>30</v>
      </c>
      <c r="U78" s="5">
        <v>5</v>
      </c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</row>
    <row r="79" spans="1:46" ht="210" customHeight="1" x14ac:dyDescent="0.25">
      <c r="A79" s="12"/>
      <c r="B79" s="4" t="s">
        <v>240</v>
      </c>
      <c r="C79" s="2" t="s">
        <v>462</v>
      </c>
      <c r="D79" s="2" t="s">
        <v>552</v>
      </c>
      <c r="E79" s="2">
        <v>406</v>
      </c>
      <c r="F79" s="5" t="s">
        <v>359</v>
      </c>
      <c r="G79" s="5" t="s">
        <v>241</v>
      </c>
      <c r="H79" s="5" t="s">
        <v>30</v>
      </c>
      <c r="I79" s="5" t="s">
        <v>21</v>
      </c>
      <c r="J79" s="5" t="s">
        <v>33</v>
      </c>
      <c r="K79" s="38">
        <v>69</v>
      </c>
      <c r="L79" s="39">
        <f t="shared" si="24"/>
        <v>5658</v>
      </c>
      <c r="M79" s="6">
        <v>179</v>
      </c>
      <c r="N79" s="3">
        <f t="shared" si="25"/>
        <v>14678</v>
      </c>
      <c r="O79" s="5">
        <v>61130090</v>
      </c>
      <c r="P79" s="40">
        <f t="shared" si="26"/>
        <v>82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>
        <v>6</v>
      </c>
      <c r="AO79" s="5">
        <v>13</v>
      </c>
      <c r="AP79" s="5">
        <v>24</v>
      </c>
      <c r="AQ79" s="5">
        <v>32</v>
      </c>
      <c r="AR79" s="5">
        <v>7</v>
      </c>
      <c r="AS79" s="5"/>
      <c r="AT79" s="5"/>
    </row>
    <row r="80" spans="1:46" ht="210" customHeight="1" x14ac:dyDescent="0.25">
      <c r="A80" s="12"/>
      <c r="B80" s="4" t="s">
        <v>224</v>
      </c>
      <c r="C80" s="2" t="s">
        <v>453</v>
      </c>
      <c r="D80" s="2" t="s">
        <v>546</v>
      </c>
      <c r="E80" s="2">
        <v>346</v>
      </c>
      <c r="F80" s="5" t="s">
        <v>351</v>
      </c>
      <c r="G80" s="5" t="s">
        <v>200</v>
      </c>
      <c r="H80" s="5" t="s">
        <v>36</v>
      </c>
      <c r="I80" s="5" t="s">
        <v>21</v>
      </c>
      <c r="J80" s="5" t="s">
        <v>33</v>
      </c>
      <c r="K80" s="38">
        <v>36</v>
      </c>
      <c r="L80" s="39">
        <f t="shared" si="24"/>
        <v>504</v>
      </c>
      <c r="M80" s="6">
        <v>89</v>
      </c>
      <c r="N80" s="3">
        <f t="shared" si="25"/>
        <v>1246</v>
      </c>
      <c r="O80" s="5">
        <v>61046300</v>
      </c>
      <c r="P80" s="40">
        <f t="shared" si="26"/>
        <v>14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>
        <v>3</v>
      </c>
      <c r="AJ80" s="5">
        <v>1</v>
      </c>
      <c r="AK80" s="5">
        <v>10</v>
      </c>
      <c r="AL80" s="5"/>
      <c r="AM80" s="5"/>
      <c r="AN80" s="5"/>
      <c r="AO80" s="5"/>
      <c r="AP80" s="5"/>
      <c r="AQ80" s="5"/>
      <c r="AR80" s="5"/>
      <c r="AS80" s="5"/>
      <c r="AT80" s="5"/>
    </row>
    <row r="81" spans="1:46" ht="210" customHeight="1" x14ac:dyDescent="0.25">
      <c r="A81" s="12"/>
      <c r="B81" s="4" t="s">
        <v>196</v>
      </c>
      <c r="C81" s="2" t="s">
        <v>443</v>
      </c>
      <c r="D81" s="2" t="s">
        <v>536</v>
      </c>
      <c r="E81" s="4">
        <v>302</v>
      </c>
      <c r="F81" s="5" t="s">
        <v>345</v>
      </c>
      <c r="G81" s="5" t="s">
        <v>197</v>
      </c>
      <c r="H81" s="5" t="s">
        <v>20</v>
      </c>
      <c r="I81" s="5" t="s">
        <v>38</v>
      </c>
      <c r="J81" s="5" t="s">
        <v>195</v>
      </c>
      <c r="K81" s="38">
        <v>36.01</v>
      </c>
      <c r="L81" s="39">
        <f t="shared" si="24"/>
        <v>648.17999999999995</v>
      </c>
      <c r="M81" s="6">
        <v>125</v>
      </c>
      <c r="N81" s="3">
        <f t="shared" si="25"/>
        <v>2250</v>
      </c>
      <c r="O81" s="5">
        <v>61103099</v>
      </c>
      <c r="P81" s="40">
        <f t="shared" si="26"/>
        <v>18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>
        <v>1</v>
      </c>
      <c r="AO81" s="5">
        <v>8</v>
      </c>
      <c r="AP81" s="5">
        <v>8</v>
      </c>
      <c r="AQ81" s="5"/>
      <c r="AR81" s="5">
        <v>1</v>
      </c>
      <c r="AS81" s="5"/>
      <c r="AT81" s="5"/>
    </row>
    <row r="82" spans="1:46" ht="210" customHeight="1" x14ac:dyDescent="0.25">
      <c r="A82" s="12"/>
      <c r="B82" s="4" t="s">
        <v>244</v>
      </c>
      <c r="C82" s="2" t="s">
        <v>464</v>
      </c>
      <c r="D82" s="2" t="s">
        <v>553</v>
      </c>
      <c r="E82" s="4">
        <v>413</v>
      </c>
      <c r="F82" s="5" t="s">
        <v>361</v>
      </c>
      <c r="G82" s="5" t="s">
        <v>245</v>
      </c>
      <c r="H82" s="5" t="s">
        <v>36</v>
      </c>
      <c r="I82" s="5" t="s">
        <v>50</v>
      </c>
      <c r="J82" s="5" t="s">
        <v>243</v>
      </c>
      <c r="K82" s="38">
        <v>53.5</v>
      </c>
      <c r="L82" s="39">
        <f t="shared" si="24"/>
        <v>1658.5</v>
      </c>
      <c r="M82" s="6">
        <v>139</v>
      </c>
      <c r="N82" s="3">
        <f t="shared" si="25"/>
        <v>4309</v>
      </c>
      <c r="O82" s="5">
        <v>62046318</v>
      </c>
      <c r="P82" s="40">
        <f t="shared" si="26"/>
        <v>31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>
        <v>8</v>
      </c>
      <c r="AD82" s="5">
        <v>12</v>
      </c>
      <c r="AE82" s="5">
        <v>6</v>
      </c>
      <c r="AF82" s="5">
        <v>5</v>
      </c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</row>
    <row r="83" spans="1:46" ht="210" customHeight="1" x14ac:dyDescent="0.25">
      <c r="A83" s="12"/>
      <c r="B83" s="4" t="s">
        <v>246</v>
      </c>
      <c r="C83" s="2" t="s">
        <v>464</v>
      </c>
      <c r="D83" s="2" t="s">
        <v>554</v>
      </c>
      <c r="E83" s="4">
        <v>414</v>
      </c>
      <c r="F83" s="5" t="s">
        <v>361</v>
      </c>
      <c r="G83" s="5" t="s">
        <v>247</v>
      </c>
      <c r="H83" s="5" t="s">
        <v>36</v>
      </c>
      <c r="I83" s="5" t="s">
        <v>50</v>
      </c>
      <c r="J83" s="5" t="s">
        <v>243</v>
      </c>
      <c r="K83" s="38">
        <v>53.5</v>
      </c>
      <c r="L83" s="39">
        <f t="shared" si="24"/>
        <v>4226.5</v>
      </c>
      <c r="M83" s="6">
        <v>139</v>
      </c>
      <c r="N83" s="3">
        <f t="shared" si="25"/>
        <v>10981</v>
      </c>
      <c r="O83" s="5">
        <v>62046318</v>
      </c>
      <c r="P83" s="40">
        <f t="shared" si="26"/>
        <v>79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>
        <v>1</v>
      </c>
      <c r="AD83" s="5"/>
      <c r="AE83" s="5">
        <v>23</v>
      </c>
      <c r="AF83" s="5">
        <v>29</v>
      </c>
      <c r="AG83" s="5">
        <v>20</v>
      </c>
      <c r="AH83" s="5">
        <v>6</v>
      </c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4" spans="1:46" ht="210" customHeight="1" x14ac:dyDescent="0.25">
      <c r="A84" s="12"/>
      <c r="B84" s="4" t="s">
        <v>177</v>
      </c>
      <c r="C84" s="2" t="s">
        <v>437</v>
      </c>
      <c r="D84" s="2" t="s">
        <v>528</v>
      </c>
      <c r="E84" s="2">
        <v>271</v>
      </c>
      <c r="F84" s="5" t="s">
        <v>339</v>
      </c>
      <c r="G84" s="5" t="s">
        <v>178</v>
      </c>
      <c r="H84" s="5" t="s">
        <v>20</v>
      </c>
      <c r="I84" s="5" t="s">
        <v>21</v>
      </c>
      <c r="J84" s="5" t="s">
        <v>179</v>
      </c>
      <c r="K84" s="38">
        <v>53.5</v>
      </c>
      <c r="L84" s="39">
        <f t="shared" si="24"/>
        <v>1284</v>
      </c>
      <c r="M84" s="6">
        <v>139</v>
      </c>
      <c r="N84" s="3">
        <f t="shared" si="25"/>
        <v>3336</v>
      </c>
      <c r="O84" s="5">
        <v>61103099</v>
      </c>
      <c r="P84" s="40">
        <f t="shared" si="26"/>
        <v>24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>
        <v>6</v>
      </c>
      <c r="AP84" s="5">
        <v>12</v>
      </c>
      <c r="AQ84" s="5">
        <v>6</v>
      </c>
      <c r="AR84" s="5"/>
      <c r="AS84" s="5"/>
      <c r="AT84" s="5"/>
    </row>
    <row r="85" spans="1:46" ht="210" customHeight="1" x14ac:dyDescent="0.25">
      <c r="A85" s="12"/>
      <c r="B85" s="4" t="s">
        <v>238</v>
      </c>
      <c r="C85" s="2" t="s">
        <v>461</v>
      </c>
      <c r="D85" s="2" t="s">
        <v>547</v>
      </c>
      <c r="E85" s="4">
        <v>395</v>
      </c>
      <c r="F85" s="5" t="s">
        <v>358</v>
      </c>
      <c r="G85" s="5" t="s">
        <v>227</v>
      </c>
      <c r="H85" s="5" t="s">
        <v>36</v>
      </c>
      <c r="I85" s="5" t="s">
        <v>50</v>
      </c>
      <c r="J85" s="5" t="s">
        <v>77</v>
      </c>
      <c r="K85" s="38">
        <v>57.5</v>
      </c>
      <c r="L85" s="39">
        <f t="shared" si="18"/>
        <v>1552.5</v>
      </c>
      <c r="M85" s="6">
        <v>149</v>
      </c>
      <c r="N85" s="3">
        <f t="shared" si="19"/>
        <v>4023</v>
      </c>
      <c r="O85" s="5">
        <v>62046239</v>
      </c>
      <c r="P85" s="40">
        <f t="shared" si="20"/>
        <v>27</v>
      </c>
      <c r="Q85" s="5"/>
      <c r="R85" s="5"/>
      <c r="S85" s="5"/>
      <c r="T85" s="5">
        <v>1</v>
      </c>
      <c r="U85" s="5">
        <v>2</v>
      </c>
      <c r="V85" s="5">
        <v>2</v>
      </c>
      <c r="W85" s="5">
        <v>7</v>
      </c>
      <c r="X85" s="5">
        <v>4</v>
      </c>
      <c r="Y85" s="5"/>
      <c r="Z85" s="5">
        <v>5</v>
      </c>
      <c r="AA85" s="5">
        <v>6</v>
      </c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</row>
    <row r="86" spans="1:46" ht="210" customHeight="1" x14ac:dyDescent="0.25">
      <c r="A86" s="12"/>
      <c r="B86" s="4" t="s">
        <v>242</v>
      </c>
      <c r="C86" s="2" t="s">
        <v>463</v>
      </c>
      <c r="D86" s="2" t="s">
        <v>499</v>
      </c>
      <c r="E86" s="4">
        <v>407</v>
      </c>
      <c r="F86" s="5" t="s">
        <v>360</v>
      </c>
      <c r="G86" s="5" t="s">
        <v>66</v>
      </c>
      <c r="H86" s="5" t="s">
        <v>39</v>
      </c>
      <c r="I86" s="5" t="s">
        <v>21</v>
      </c>
      <c r="J86" s="5" t="s">
        <v>33</v>
      </c>
      <c r="K86" s="38">
        <v>50</v>
      </c>
      <c r="L86" s="39">
        <f t="shared" si="18"/>
        <v>3350</v>
      </c>
      <c r="M86" s="6">
        <v>129</v>
      </c>
      <c r="N86" s="3">
        <f t="shared" si="19"/>
        <v>8643</v>
      </c>
      <c r="O86" s="5">
        <v>61130090</v>
      </c>
      <c r="P86" s="40">
        <f t="shared" si="20"/>
        <v>67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>
        <v>25</v>
      </c>
      <c r="AE86" s="5">
        <v>27</v>
      </c>
      <c r="AF86" s="5">
        <v>15</v>
      </c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</row>
    <row r="87" spans="1:46" ht="210" customHeight="1" x14ac:dyDescent="0.25">
      <c r="A87" s="12"/>
      <c r="B87" s="4" t="s">
        <v>169</v>
      </c>
      <c r="C87" s="2" t="s">
        <v>433</v>
      </c>
      <c r="D87" s="2" t="s">
        <v>488</v>
      </c>
      <c r="E87" s="4">
        <v>252</v>
      </c>
      <c r="F87" s="5" t="s">
        <v>292</v>
      </c>
      <c r="G87" s="5" t="s">
        <v>19</v>
      </c>
      <c r="H87" s="5" t="s">
        <v>42</v>
      </c>
      <c r="I87" s="5" t="s">
        <v>32</v>
      </c>
      <c r="J87" s="5" t="s">
        <v>92</v>
      </c>
      <c r="K87" s="38">
        <v>77</v>
      </c>
      <c r="L87" s="39">
        <f t="shared" ref="L87:L100" si="27">K87*P87</f>
        <v>2618</v>
      </c>
      <c r="M87" s="6">
        <v>199</v>
      </c>
      <c r="N87" s="3">
        <f t="shared" ref="N87:N100" si="28">P87*M87</f>
        <v>6766</v>
      </c>
      <c r="O87" s="5">
        <v>62114390</v>
      </c>
      <c r="P87" s="40">
        <f t="shared" ref="P87:P100" si="29">SUM(Q87:AT87)</f>
        <v>34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>
        <v>1</v>
      </c>
      <c r="AE87" s="5">
        <v>11</v>
      </c>
      <c r="AF87" s="5">
        <v>22</v>
      </c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</row>
    <row r="88" spans="1:46" ht="210" customHeight="1" x14ac:dyDescent="0.25">
      <c r="A88" s="12"/>
      <c r="B88" s="4" t="s">
        <v>258</v>
      </c>
      <c r="C88" s="2" t="s">
        <v>471</v>
      </c>
      <c r="D88" s="2" t="s">
        <v>488</v>
      </c>
      <c r="E88" s="2">
        <v>469</v>
      </c>
      <c r="F88" s="5" t="s">
        <v>289</v>
      </c>
      <c r="G88" s="5" t="s">
        <v>19</v>
      </c>
      <c r="H88" s="5" t="s">
        <v>39</v>
      </c>
      <c r="I88" s="5" t="s">
        <v>21</v>
      </c>
      <c r="J88" s="5" t="s">
        <v>259</v>
      </c>
      <c r="K88" s="38">
        <v>48.5</v>
      </c>
      <c r="L88" s="39">
        <f t="shared" si="27"/>
        <v>727.5</v>
      </c>
      <c r="M88" s="6">
        <v>125</v>
      </c>
      <c r="N88" s="3">
        <f t="shared" si="28"/>
        <v>1875</v>
      </c>
      <c r="O88" s="5">
        <v>61045200</v>
      </c>
      <c r="P88" s="40">
        <f t="shared" si="29"/>
        <v>15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>
        <v>6</v>
      </c>
      <c r="AD88" s="5"/>
      <c r="AE88" s="5"/>
      <c r="AF88" s="5"/>
      <c r="AG88" s="5">
        <v>9</v>
      </c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</row>
    <row r="89" spans="1:46" ht="210" customHeight="1" x14ac:dyDescent="0.25">
      <c r="A89" s="12"/>
      <c r="B89" s="4" t="s">
        <v>260</v>
      </c>
      <c r="C89" s="2" t="s">
        <v>472</v>
      </c>
      <c r="D89" s="2" t="s">
        <v>488</v>
      </c>
      <c r="E89" s="4">
        <v>471</v>
      </c>
      <c r="F89" s="5" t="s">
        <v>366</v>
      </c>
      <c r="G89" s="5" t="s">
        <v>19</v>
      </c>
      <c r="H89" s="5" t="s">
        <v>36</v>
      </c>
      <c r="I89" s="5" t="s">
        <v>38</v>
      </c>
      <c r="J89" s="5" t="s">
        <v>234</v>
      </c>
      <c r="K89" s="38">
        <v>73</v>
      </c>
      <c r="L89" s="39">
        <f t="shared" si="27"/>
        <v>2044</v>
      </c>
      <c r="M89" s="6">
        <v>189</v>
      </c>
      <c r="N89" s="3">
        <f t="shared" si="28"/>
        <v>5292</v>
      </c>
      <c r="O89" s="5">
        <v>62046318</v>
      </c>
      <c r="P89" s="40">
        <f t="shared" si="29"/>
        <v>28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>
        <v>19</v>
      </c>
      <c r="AD89" s="5">
        <v>6</v>
      </c>
      <c r="AE89" s="5">
        <v>1</v>
      </c>
      <c r="AF89" s="5">
        <v>1</v>
      </c>
      <c r="AG89" s="5">
        <v>1</v>
      </c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</row>
    <row r="90" spans="1:46" ht="210" customHeight="1" x14ac:dyDescent="0.25">
      <c r="A90" s="12"/>
      <c r="B90" s="4" t="s">
        <v>261</v>
      </c>
      <c r="C90" s="2" t="s">
        <v>473</v>
      </c>
      <c r="D90" s="2" t="s">
        <v>529</v>
      </c>
      <c r="E90" s="4">
        <v>473</v>
      </c>
      <c r="F90" s="5" t="s">
        <v>326</v>
      </c>
      <c r="G90" s="5" t="s">
        <v>180</v>
      </c>
      <c r="H90" s="5" t="s">
        <v>137</v>
      </c>
      <c r="I90" s="5" t="s">
        <v>21</v>
      </c>
      <c r="J90" s="5" t="s">
        <v>90</v>
      </c>
      <c r="K90" s="38">
        <v>77</v>
      </c>
      <c r="L90" s="39">
        <f t="shared" si="27"/>
        <v>1848</v>
      </c>
      <c r="M90" s="6">
        <v>199</v>
      </c>
      <c r="N90" s="3">
        <f t="shared" si="28"/>
        <v>4776</v>
      </c>
      <c r="O90" s="5">
        <v>62029300</v>
      </c>
      <c r="P90" s="40">
        <f t="shared" si="29"/>
        <v>24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>
        <v>6</v>
      </c>
      <c r="AD90" s="5">
        <v>12</v>
      </c>
      <c r="AE90" s="5">
        <v>5</v>
      </c>
      <c r="AF90" s="5">
        <v>1</v>
      </c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</row>
    <row r="91" spans="1:46" ht="210" customHeight="1" x14ac:dyDescent="0.25">
      <c r="A91" s="12"/>
      <c r="B91" s="4" t="s">
        <v>266</v>
      </c>
      <c r="C91" s="2" t="s">
        <v>477</v>
      </c>
      <c r="D91" s="2" t="s">
        <v>488</v>
      </c>
      <c r="E91" s="4">
        <v>488</v>
      </c>
      <c r="F91" s="5" t="s">
        <v>368</v>
      </c>
      <c r="G91" s="5" t="s">
        <v>19</v>
      </c>
      <c r="H91" s="5" t="s">
        <v>39</v>
      </c>
      <c r="I91" s="5" t="s">
        <v>38</v>
      </c>
      <c r="J91" s="5" t="s">
        <v>33</v>
      </c>
      <c r="K91" s="38">
        <v>68</v>
      </c>
      <c r="L91" s="39">
        <f t="shared" si="27"/>
        <v>6732</v>
      </c>
      <c r="M91" s="6">
        <v>169</v>
      </c>
      <c r="N91" s="3">
        <f t="shared" si="28"/>
        <v>16731</v>
      </c>
      <c r="O91" s="5">
        <v>61045300</v>
      </c>
      <c r="P91" s="40">
        <f t="shared" si="29"/>
        <v>99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>
        <v>36</v>
      </c>
      <c r="AD91" s="5">
        <v>42</v>
      </c>
      <c r="AE91" s="5">
        <v>21</v>
      </c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</row>
    <row r="92" spans="1:46" ht="210" customHeight="1" x14ac:dyDescent="0.25">
      <c r="A92" s="12"/>
      <c r="B92" s="4" t="s">
        <v>273</v>
      </c>
      <c r="C92" s="2" t="s">
        <v>481</v>
      </c>
      <c r="D92" s="2" t="s">
        <v>488</v>
      </c>
      <c r="E92" s="4">
        <v>500</v>
      </c>
      <c r="F92" s="5" t="s">
        <v>370</v>
      </c>
      <c r="G92" s="5" t="s">
        <v>19</v>
      </c>
      <c r="H92" s="5" t="s">
        <v>39</v>
      </c>
      <c r="I92" s="5" t="s">
        <v>38</v>
      </c>
      <c r="J92" s="5" t="s">
        <v>90</v>
      </c>
      <c r="K92" s="38">
        <v>56</v>
      </c>
      <c r="L92" s="39">
        <f t="shared" si="27"/>
        <v>1176</v>
      </c>
      <c r="M92" s="6">
        <v>139</v>
      </c>
      <c r="N92" s="3">
        <f t="shared" si="28"/>
        <v>2919</v>
      </c>
      <c r="O92" s="5">
        <v>62045300</v>
      </c>
      <c r="P92" s="40">
        <f t="shared" si="29"/>
        <v>21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>
        <v>20</v>
      </c>
      <c r="AD92" s="5"/>
      <c r="AE92" s="5">
        <v>1</v>
      </c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</row>
    <row r="93" spans="1:46" ht="210" customHeight="1" x14ac:dyDescent="0.25">
      <c r="A93" s="12"/>
      <c r="B93" s="4" t="s">
        <v>253</v>
      </c>
      <c r="C93" s="2" t="s">
        <v>467</v>
      </c>
      <c r="D93" s="2" t="s">
        <v>550</v>
      </c>
      <c r="E93" s="4">
        <v>429</v>
      </c>
      <c r="F93" s="5" t="s">
        <v>363</v>
      </c>
      <c r="G93" s="5" t="s">
        <v>237</v>
      </c>
      <c r="H93" s="5" t="s">
        <v>36</v>
      </c>
      <c r="I93" s="5" t="s">
        <v>50</v>
      </c>
      <c r="J93" s="5" t="s">
        <v>33</v>
      </c>
      <c r="K93" s="38">
        <v>56</v>
      </c>
      <c r="L93" s="39">
        <f t="shared" si="27"/>
        <v>2856</v>
      </c>
      <c r="M93" s="6">
        <v>145</v>
      </c>
      <c r="N93" s="3">
        <f t="shared" si="28"/>
        <v>7395</v>
      </c>
      <c r="O93" s="5">
        <v>62046318</v>
      </c>
      <c r="P93" s="40">
        <f t="shared" si="29"/>
        <v>51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>
        <v>4</v>
      </c>
      <c r="AD93" s="5">
        <v>10</v>
      </c>
      <c r="AE93" s="5">
        <v>13</v>
      </c>
      <c r="AF93" s="5">
        <v>11</v>
      </c>
      <c r="AG93" s="5">
        <v>12</v>
      </c>
      <c r="AH93" s="5">
        <v>1</v>
      </c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</row>
    <row r="94" spans="1:46" ht="210" customHeight="1" x14ac:dyDescent="0.25">
      <c r="A94" s="12"/>
      <c r="B94" s="4" t="s">
        <v>254</v>
      </c>
      <c r="C94" s="2" t="s">
        <v>468</v>
      </c>
      <c r="D94" s="2" t="s">
        <v>550</v>
      </c>
      <c r="E94" s="4">
        <v>446</v>
      </c>
      <c r="F94" s="5" t="s">
        <v>308</v>
      </c>
      <c r="G94" s="5" t="s">
        <v>237</v>
      </c>
      <c r="H94" s="5" t="s">
        <v>36</v>
      </c>
      <c r="I94" s="5" t="s">
        <v>50</v>
      </c>
      <c r="J94" s="5" t="s">
        <v>77</v>
      </c>
      <c r="K94" s="38">
        <v>57.5</v>
      </c>
      <c r="L94" s="39">
        <f t="shared" si="27"/>
        <v>1437.5</v>
      </c>
      <c r="M94" s="6">
        <v>149</v>
      </c>
      <c r="N94" s="3">
        <f t="shared" si="28"/>
        <v>3725</v>
      </c>
      <c r="O94" s="5">
        <v>62046239</v>
      </c>
      <c r="P94" s="40">
        <f t="shared" si="29"/>
        <v>25</v>
      </c>
      <c r="Q94" s="5"/>
      <c r="R94" s="5"/>
      <c r="S94" s="5">
        <v>1</v>
      </c>
      <c r="T94" s="5"/>
      <c r="U94" s="5">
        <v>1</v>
      </c>
      <c r="V94" s="5">
        <v>12</v>
      </c>
      <c r="W94" s="5">
        <v>5</v>
      </c>
      <c r="X94" s="5">
        <v>2</v>
      </c>
      <c r="Y94" s="5">
        <v>3</v>
      </c>
      <c r="Z94" s="5">
        <v>1</v>
      </c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</row>
    <row r="95" spans="1:46" ht="210" customHeight="1" x14ac:dyDescent="0.25">
      <c r="A95" s="12"/>
      <c r="B95" s="4" t="s">
        <v>262</v>
      </c>
      <c r="C95" s="2" t="s">
        <v>474</v>
      </c>
      <c r="D95" s="2" t="s">
        <v>488</v>
      </c>
      <c r="E95" s="4">
        <v>480</v>
      </c>
      <c r="F95" s="5" t="s">
        <v>301</v>
      </c>
      <c r="G95" s="5" t="s">
        <v>19</v>
      </c>
      <c r="H95" s="5" t="s">
        <v>42</v>
      </c>
      <c r="I95" s="5" t="s">
        <v>38</v>
      </c>
      <c r="J95" s="5" t="s">
        <v>204</v>
      </c>
      <c r="K95" s="38">
        <v>72</v>
      </c>
      <c r="L95" s="39">
        <f t="shared" si="27"/>
        <v>4032</v>
      </c>
      <c r="M95" s="6">
        <v>179</v>
      </c>
      <c r="N95" s="3">
        <f t="shared" si="28"/>
        <v>10024</v>
      </c>
      <c r="O95" s="5">
        <v>62044300</v>
      </c>
      <c r="P95" s="40">
        <f t="shared" si="29"/>
        <v>56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>
        <v>24</v>
      </c>
      <c r="AD95" s="5">
        <v>22</v>
      </c>
      <c r="AE95" s="5">
        <v>7</v>
      </c>
      <c r="AF95" s="5">
        <v>1</v>
      </c>
      <c r="AG95" s="5">
        <v>2</v>
      </c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</row>
    <row r="96" spans="1:46" ht="210" customHeight="1" x14ac:dyDescent="0.25">
      <c r="A96" s="12"/>
      <c r="B96" s="4" t="s">
        <v>263</v>
      </c>
      <c r="C96" s="2" t="s">
        <v>475</v>
      </c>
      <c r="D96" s="2" t="s">
        <v>488</v>
      </c>
      <c r="E96" s="4">
        <v>482</v>
      </c>
      <c r="F96" s="5" t="s">
        <v>367</v>
      </c>
      <c r="G96" s="5" t="s">
        <v>19</v>
      </c>
      <c r="H96" s="5" t="s">
        <v>42</v>
      </c>
      <c r="I96" s="5" t="s">
        <v>38</v>
      </c>
      <c r="J96" s="5" t="s">
        <v>204</v>
      </c>
      <c r="K96" s="38">
        <v>72</v>
      </c>
      <c r="L96" s="39">
        <f t="shared" si="27"/>
        <v>3096</v>
      </c>
      <c r="M96" s="6">
        <v>179</v>
      </c>
      <c r="N96" s="3">
        <f t="shared" si="28"/>
        <v>7697</v>
      </c>
      <c r="O96" s="5">
        <v>62044300</v>
      </c>
      <c r="P96" s="40">
        <f t="shared" si="29"/>
        <v>43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>
        <v>16</v>
      </c>
      <c r="AE96" s="5">
        <v>15</v>
      </c>
      <c r="AF96" s="5">
        <v>6</v>
      </c>
      <c r="AG96" s="5">
        <v>6</v>
      </c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</row>
    <row r="97" spans="1:46" ht="210" customHeight="1" x14ac:dyDescent="0.25">
      <c r="A97" s="12"/>
      <c r="B97" s="4" t="s">
        <v>257</v>
      </c>
      <c r="C97" s="2" t="s">
        <v>470</v>
      </c>
      <c r="D97" s="2" t="s">
        <v>551</v>
      </c>
      <c r="E97" s="2">
        <v>466</v>
      </c>
      <c r="F97" s="5" t="s">
        <v>365</v>
      </c>
      <c r="G97" s="5" t="s">
        <v>239</v>
      </c>
      <c r="H97" s="5" t="s">
        <v>37</v>
      </c>
      <c r="I97" s="5" t="s">
        <v>50</v>
      </c>
      <c r="J97" s="5" t="s">
        <v>92</v>
      </c>
      <c r="K97" s="38">
        <v>61.5</v>
      </c>
      <c r="L97" s="39">
        <f t="shared" si="27"/>
        <v>307.5</v>
      </c>
      <c r="M97" s="6">
        <v>147.75</v>
      </c>
      <c r="N97" s="3">
        <f t="shared" si="28"/>
        <v>738.75</v>
      </c>
      <c r="O97" s="5">
        <v>62064000</v>
      </c>
      <c r="P97" s="40">
        <f t="shared" si="29"/>
        <v>5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>
        <v>1</v>
      </c>
      <c r="AE97" s="5"/>
      <c r="AF97" s="5">
        <v>3</v>
      </c>
      <c r="AG97" s="5">
        <v>1</v>
      </c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</row>
    <row r="98" spans="1:46" ht="210" customHeight="1" x14ac:dyDescent="0.25">
      <c r="A98" s="12"/>
      <c r="B98" s="4" t="s">
        <v>252</v>
      </c>
      <c r="C98" s="2" t="s">
        <v>467</v>
      </c>
      <c r="D98" s="2" t="s">
        <v>548</v>
      </c>
      <c r="E98" s="4">
        <v>428</v>
      </c>
      <c r="F98" s="5" t="s">
        <v>363</v>
      </c>
      <c r="G98" s="5" t="s">
        <v>228</v>
      </c>
      <c r="H98" s="5" t="s">
        <v>36</v>
      </c>
      <c r="I98" s="5" t="s">
        <v>50</v>
      </c>
      <c r="J98" s="5" t="s">
        <v>33</v>
      </c>
      <c r="K98" s="38">
        <v>56</v>
      </c>
      <c r="L98" s="39">
        <f t="shared" si="27"/>
        <v>2856</v>
      </c>
      <c r="M98" s="6">
        <v>145</v>
      </c>
      <c r="N98" s="3">
        <f t="shared" si="28"/>
        <v>7395</v>
      </c>
      <c r="O98" s="5">
        <v>62046318</v>
      </c>
      <c r="P98" s="40">
        <f t="shared" si="29"/>
        <v>51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>
        <v>7</v>
      </c>
      <c r="AD98" s="5">
        <v>19</v>
      </c>
      <c r="AE98" s="5">
        <v>20</v>
      </c>
      <c r="AF98" s="5">
        <v>5</v>
      </c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</row>
    <row r="99" spans="1:46" ht="210" customHeight="1" x14ac:dyDescent="0.25">
      <c r="A99" s="12"/>
      <c r="B99" s="4" t="s">
        <v>251</v>
      </c>
      <c r="C99" s="2" t="s">
        <v>467</v>
      </c>
      <c r="D99" s="2" t="s">
        <v>512</v>
      </c>
      <c r="E99" s="2">
        <v>427</v>
      </c>
      <c r="F99" s="5" t="s">
        <v>363</v>
      </c>
      <c r="G99" s="5" t="s">
        <v>108</v>
      </c>
      <c r="H99" s="5" t="s">
        <v>36</v>
      </c>
      <c r="I99" s="5" t="s">
        <v>50</v>
      </c>
      <c r="J99" s="5" t="s">
        <v>33</v>
      </c>
      <c r="K99" s="38">
        <v>56</v>
      </c>
      <c r="L99" s="39">
        <f t="shared" si="27"/>
        <v>896</v>
      </c>
      <c r="M99" s="6">
        <v>145</v>
      </c>
      <c r="N99" s="3">
        <f t="shared" si="28"/>
        <v>2320</v>
      </c>
      <c r="O99" s="5">
        <v>62046318</v>
      </c>
      <c r="P99" s="40">
        <f t="shared" si="29"/>
        <v>16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>
        <v>15</v>
      </c>
      <c r="AD99" s="5"/>
      <c r="AE99" s="5"/>
      <c r="AF99" s="5"/>
      <c r="AG99" s="5">
        <v>1</v>
      </c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</row>
    <row r="100" spans="1:46" ht="210" customHeight="1" x14ac:dyDescent="0.25">
      <c r="A100" s="12"/>
      <c r="B100" s="4" t="s">
        <v>183</v>
      </c>
      <c r="C100" s="2" t="s">
        <v>438</v>
      </c>
      <c r="D100" s="2" t="s">
        <v>532</v>
      </c>
      <c r="E100" s="4">
        <v>279</v>
      </c>
      <c r="F100" s="5" t="s">
        <v>340</v>
      </c>
      <c r="G100" s="5" t="s">
        <v>184</v>
      </c>
      <c r="H100" s="5" t="s">
        <v>20</v>
      </c>
      <c r="I100" s="5" t="s">
        <v>38</v>
      </c>
      <c r="J100" s="5" t="s">
        <v>23</v>
      </c>
      <c r="K100" s="38">
        <v>56</v>
      </c>
      <c r="L100" s="39">
        <f t="shared" si="27"/>
        <v>1512</v>
      </c>
      <c r="M100" s="6">
        <v>145</v>
      </c>
      <c r="N100" s="3">
        <f t="shared" si="28"/>
        <v>3915</v>
      </c>
      <c r="O100" s="5">
        <v>61103099</v>
      </c>
      <c r="P100" s="40">
        <f t="shared" si="29"/>
        <v>27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>
        <v>8</v>
      </c>
      <c r="AO100" s="5">
        <v>17</v>
      </c>
      <c r="AP100" s="5">
        <v>2</v>
      </c>
      <c r="AQ100" s="5"/>
      <c r="AR100" s="5"/>
      <c r="AS100" s="5"/>
      <c r="AT100" s="5"/>
    </row>
    <row r="101" spans="1:46" ht="210" customHeight="1" x14ac:dyDescent="0.25">
      <c r="A101" s="12"/>
      <c r="B101" s="4" t="s">
        <v>116</v>
      </c>
      <c r="C101" s="2" t="s">
        <v>405</v>
      </c>
      <c r="D101" s="2" t="s">
        <v>511</v>
      </c>
      <c r="E101" s="4">
        <v>153</v>
      </c>
      <c r="F101" s="5" t="s">
        <v>315</v>
      </c>
      <c r="G101" s="5" t="s">
        <v>104</v>
      </c>
      <c r="H101" s="5" t="s">
        <v>36</v>
      </c>
      <c r="I101" s="5" t="s">
        <v>21</v>
      </c>
      <c r="J101" s="5" t="s">
        <v>54</v>
      </c>
      <c r="K101" s="38">
        <v>57.5</v>
      </c>
      <c r="L101" s="39">
        <f t="shared" ref="L101:L110" si="30">K101*P101</f>
        <v>632.5</v>
      </c>
      <c r="M101" s="6">
        <v>149</v>
      </c>
      <c r="N101" s="3">
        <f t="shared" ref="N101:N110" si="31">P101*M101</f>
        <v>1639</v>
      </c>
      <c r="O101" s="5">
        <v>62046239</v>
      </c>
      <c r="P101" s="40">
        <f t="shared" ref="P101:P110" si="32">SUM(Q101:AT101)</f>
        <v>11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>
        <v>3</v>
      </c>
      <c r="AD101" s="5">
        <v>5</v>
      </c>
      <c r="AE101" s="5"/>
      <c r="AF101" s="5">
        <v>2</v>
      </c>
      <c r="AG101" s="5">
        <v>1</v>
      </c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</row>
    <row r="102" spans="1:46" ht="210" customHeight="1" x14ac:dyDescent="0.25">
      <c r="A102" s="12"/>
      <c r="B102" s="4" t="s">
        <v>124</v>
      </c>
      <c r="C102" s="2" t="s">
        <v>409</v>
      </c>
      <c r="D102" s="2" t="s">
        <v>508</v>
      </c>
      <c r="E102" s="4">
        <v>165</v>
      </c>
      <c r="F102" s="5" t="s">
        <v>319</v>
      </c>
      <c r="G102" s="5" t="s">
        <v>100</v>
      </c>
      <c r="H102" s="5" t="s">
        <v>36</v>
      </c>
      <c r="I102" s="5" t="s">
        <v>91</v>
      </c>
      <c r="J102" s="5" t="s">
        <v>120</v>
      </c>
      <c r="K102" s="38">
        <v>50</v>
      </c>
      <c r="L102" s="39">
        <f t="shared" si="30"/>
        <v>1800</v>
      </c>
      <c r="M102" s="6">
        <v>129</v>
      </c>
      <c r="N102" s="3">
        <f t="shared" si="31"/>
        <v>4644</v>
      </c>
      <c r="O102" s="5">
        <v>62046239</v>
      </c>
      <c r="P102" s="40">
        <f t="shared" si="32"/>
        <v>36</v>
      </c>
      <c r="Q102" s="5"/>
      <c r="R102" s="5"/>
      <c r="S102" s="5">
        <v>1</v>
      </c>
      <c r="T102" s="5">
        <v>5</v>
      </c>
      <c r="U102" s="5">
        <v>2</v>
      </c>
      <c r="V102" s="5">
        <v>5</v>
      </c>
      <c r="W102" s="5">
        <v>6</v>
      </c>
      <c r="X102" s="5">
        <v>5</v>
      </c>
      <c r="Y102" s="5">
        <v>4</v>
      </c>
      <c r="Z102" s="5">
        <v>7</v>
      </c>
      <c r="AA102" s="5"/>
      <c r="AB102" s="5">
        <v>1</v>
      </c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</row>
    <row r="103" spans="1:46" ht="210" customHeight="1" x14ac:dyDescent="0.25">
      <c r="A103" s="12"/>
      <c r="B103" s="4" t="s">
        <v>192</v>
      </c>
      <c r="C103" s="2" t="s">
        <v>442</v>
      </c>
      <c r="D103" s="2" t="s">
        <v>535</v>
      </c>
      <c r="E103" s="4">
        <v>294</v>
      </c>
      <c r="F103" s="5" t="s">
        <v>344</v>
      </c>
      <c r="G103" s="5" t="s">
        <v>193</v>
      </c>
      <c r="H103" s="5" t="s">
        <v>42</v>
      </c>
      <c r="I103" s="5" t="s">
        <v>91</v>
      </c>
      <c r="J103" s="5" t="s">
        <v>194</v>
      </c>
      <c r="K103" s="38">
        <v>57.5</v>
      </c>
      <c r="L103" s="39">
        <f t="shared" si="30"/>
        <v>4715</v>
      </c>
      <c r="M103" s="6">
        <v>149</v>
      </c>
      <c r="N103" s="3">
        <f t="shared" si="31"/>
        <v>12218</v>
      </c>
      <c r="O103" s="5">
        <v>62044200</v>
      </c>
      <c r="P103" s="40">
        <f t="shared" si="32"/>
        <v>82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>
        <v>15</v>
      </c>
      <c r="AD103" s="5">
        <v>36</v>
      </c>
      <c r="AE103" s="5">
        <v>8</v>
      </c>
      <c r="AF103" s="5">
        <v>19</v>
      </c>
      <c r="AG103" s="5">
        <v>4</v>
      </c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</row>
    <row r="104" spans="1:46" ht="210" customHeight="1" x14ac:dyDescent="0.25">
      <c r="A104" s="12"/>
      <c r="B104" s="4" t="s">
        <v>229</v>
      </c>
      <c r="C104" s="2" t="s">
        <v>456</v>
      </c>
      <c r="D104" s="2" t="s">
        <v>549</v>
      </c>
      <c r="E104" s="4">
        <v>372</v>
      </c>
      <c r="F104" s="5" t="s">
        <v>353</v>
      </c>
      <c r="G104" s="5" t="s">
        <v>230</v>
      </c>
      <c r="H104" s="5" t="s">
        <v>30</v>
      </c>
      <c r="I104" s="5" t="s">
        <v>38</v>
      </c>
      <c r="J104" s="5" t="s">
        <v>231</v>
      </c>
      <c r="K104" s="38">
        <v>96</v>
      </c>
      <c r="L104" s="39">
        <f t="shared" si="30"/>
        <v>2880</v>
      </c>
      <c r="M104" s="6">
        <v>249</v>
      </c>
      <c r="N104" s="3">
        <f t="shared" si="31"/>
        <v>7470</v>
      </c>
      <c r="O104" s="5">
        <v>62043290</v>
      </c>
      <c r="P104" s="40">
        <f t="shared" si="32"/>
        <v>30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>
        <v>4</v>
      </c>
      <c r="AE104" s="5">
        <v>9</v>
      </c>
      <c r="AF104" s="5">
        <v>10</v>
      </c>
      <c r="AG104" s="5">
        <v>6</v>
      </c>
      <c r="AH104" s="5">
        <v>1</v>
      </c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</row>
    <row r="105" spans="1:46" ht="210" customHeight="1" x14ac:dyDescent="0.25">
      <c r="A105" s="12"/>
      <c r="B105" s="4" t="s">
        <v>256</v>
      </c>
      <c r="C105" s="2" t="s">
        <v>469</v>
      </c>
      <c r="D105" s="2" t="s">
        <v>533</v>
      </c>
      <c r="E105" s="4">
        <v>455</v>
      </c>
      <c r="F105" s="5" t="s">
        <v>364</v>
      </c>
      <c r="G105" s="5" t="s">
        <v>186</v>
      </c>
      <c r="H105" s="5" t="s">
        <v>36</v>
      </c>
      <c r="I105" s="5" t="s">
        <v>50</v>
      </c>
      <c r="J105" s="5" t="s">
        <v>255</v>
      </c>
      <c r="K105" s="38">
        <v>53.5</v>
      </c>
      <c r="L105" s="39">
        <f t="shared" si="30"/>
        <v>3210</v>
      </c>
      <c r="M105" s="6">
        <v>139</v>
      </c>
      <c r="N105" s="3">
        <f t="shared" si="31"/>
        <v>8340</v>
      </c>
      <c r="O105" s="5">
        <v>62046239</v>
      </c>
      <c r="P105" s="40">
        <f t="shared" si="32"/>
        <v>60</v>
      </c>
      <c r="Q105" s="5"/>
      <c r="R105" s="5"/>
      <c r="S105" s="5">
        <v>1</v>
      </c>
      <c r="T105" s="5"/>
      <c r="U105" s="5">
        <v>18</v>
      </c>
      <c r="V105" s="5">
        <v>8</v>
      </c>
      <c r="W105" s="5">
        <v>1</v>
      </c>
      <c r="X105" s="5">
        <v>12</v>
      </c>
      <c r="Y105" s="5">
        <v>9</v>
      </c>
      <c r="Z105" s="5">
        <v>11</v>
      </c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</row>
    <row r="106" spans="1:46" ht="210" customHeight="1" x14ac:dyDescent="0.25">
      <c r="A106" s="12"/>
      <c r="B106" s="4" t="s">
        <v>249</v>
      </c>
      <c r="C106" s="2" t="s">
        <v>466</v>
      </c>
      <c r="D106" s="2" t="s">
        <v>551</v>
      </c>
      <c r="E106" s="4">
        <v>416</v>
      </c>
      <c r="F106" s="5" t="s">
        <v>362</v>
      </c>
      <c r="G106" s="5" t="s">
        <v>239</v>
      </c>
      <c r="H106" s="5" t="s">
        <v>36</v>
      </c>
      <c r="I106" s="5" t="s">
        <v>50</v>
      </c>
      <c r="J106" s="5" t="s">
        <v>35</v>
      </c>
      <c r="K106" s="38">
        <v>52</v>
      </c>
      <c r="L106" s="39">
        <f t="shared" si="30"/>
        <v>884</v>
      </c>
      <c r="M106" s="6">
        <v>135</v>
      </c>
      <c r="N106" s="3">
        <f t="shared" si="31"/>
        <v>2295</v>
      </c>
      <c r="O106" s="5">
        <v>62046318</v>
      </c>
      <c r="P106" s="40">
        <f t="shared" si="32"/>
        <v>17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>
        <v>1</v>
      </c>
      <c r="AD106" s="5">
        <v>8</v>
      </c>
      <c r="AE106" s="5">
        <v>6</v>
      </c>
      <c r="AF106" s="5">
        <v>1</v>
      </c>
      <c r="AG106" s="5">
        <v>1</v>
      </c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</row>
    <row r="107" spans="1:46" ht="210" customHeight="1" x14ac:dyDescent="0.25">
      <c r="A107" s="12"/>
      <c r="B107" s="4" t="s">
        <v>267</v>
      </c>
      <c r="C107" s="2" t="s">
        <v>477</v>
      </c>
      <c r="D107" s="2" t="s">
        <v>555</v>
      </c>
      <c r="E107" s="4">
        <v>489</v>
      </c>
      <c r="F107" s="5" t="s">
        <v>368</v>
      </c>
      <c r="G107" s="5" t="s">
        <v>265</v>
      </c>
      <c r="H107" s="5" t="s">
        <v>39</v>
      </c>
      <c r="I107" s="5" t="s">
        <v>38</v>
      </c>
      <c r="J107" s="5" t="s">
        <v>33</v>
      </c>
      <c r="K107" s="38">
        <v>68</v>
      </c>
      <c r="L107" s="39">
        <f t="shared" si="30"/>
        <v>6528</v>
      </c>
      <c r="M107" s="6">
        <v>169</v>
      </c>
      <c r="N107" s="3">
        <f t="shared" si="31"/>
        <v>16224</v>
      </c>
      <c r="O107" s="5">
        <v>61045300</v>
      </c>
      <c r="P107" s="40">
        <f t="shared" si="32"/>
        <v>96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>
        <v>38</v>
      </c>
      <c r="AD107" s="5">
        <v>36</v>
      </c>
      <c r="AE107" s="5">
        <v>21</v>
      </c>
      <c r="AF107" s="5">
        <v>1</v>
      </c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</row>
    <row r="108" spans="1:46" ht="210" customHeight="1" x14ac:dyDescent="0.25">
      <c r="A108" s="12"/>
      <c r="B108" s="4" t="s">
        <v>274</v>
      </c>
      <c r="C108" s="2" t="s">
        <v>482</v>
      </c>
      <c r="D108" s="2" t="s">
        <v>533</v>
      </c>
      <c r="E108" s="4">
        <v>503</v>
      </c>
      <c r="F108" s="5" t="s">
        <v>371</v>
      </c>
      <c r="G108" s="5" t="s">
        <v>186</v>
      </c>
      <c r="H108" s="5" t="s">
        <v>39</v>
      </c>
      <c r="I108" s="5" t="s">
        <v>38</v>
      </c>
      <c r="J108" s="5" t="s">
        <v>272</v>
      </c>
      <c r="K108" s="38">
        <v>42</v>
      </c>
      <c r="L108" s="39">
        <f t="shared" si="30"/>
        <v>2688</v>
      </c>
      <c r="M108" s="6">
        <v>105</v>
      </c>
      <c r="N108" s="3">
        <f t="shared" si="31"/>
        <v>6720</v>
      </c>
      <c r="O108" s="5">
        <v>62045300</v>
      </c>
      <c r="P108" s="40">
        <f t="shared" si="32"/>
        <v>64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>
        <v>14</v>
      </c>
      <c r="AD108" s="5">
        <v>20</v>
      </c>
      <c r="AE108" s="5">
        <v>13</v>
      </c>
      <c r="AF108" s="5">
        <v>13</v>
      </c>
      <c r="AG108" s="5">
        <v>4</v>
      </c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</row>
    <row r="109" spans="1:46" ht="210" customHeight="1" x14ac:dyDescent="0.25">
      <c r="A109" s="12"/>
      <c r="B109" s="4" t="s">
        <v>276</v>
      </c>
      <c r="C109" s="2" t="s">
        <v>483</v>
      </c>
      <c r="D109" s="2" t="s">
        <v>558</v>
      </c>
      <c r="E109" s="4">
        <v>507</v>
      </c>
      <c r="F109" s="5" t="s">
        <v>372</v>
      </c>
      <c r="G109" s="5" t="s">
        <v>277</v>
      </c>
      <c r="H109" s="5" t="s">
        <v>36</v>
      </c>
      <c r="I109" s="5" t="s">
        <v>38</v>
      </c>
      <c r="J109" s="5" t="s">
        <v>76</v>
      </c>
      <c r="K109" s="38">
        <v>60</v>
      </c>
      <c r="L109" s="39">
        <f t="shared" si="30"/>
        <v>2040</v>
      </c>
      <c r="M109" s="6">
        <v>149</v>
      </c>
      <c r="N109" s="3">
        <f t="shared" si="31"/>
        <v>5066</v>
      </c>
      <c r="O109" s="5">
        <v>62046239</v>
      </c>
      <c r="P109" s="40">
        <f t="shared" si="32"/>
        <v>34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>
        <v>11</v>
      </c>
      <c r="AD109" s="5">
        <v>22</v>
      </c>
      <c r="AE109" s="5">
        <v>1</v>
      </c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</row>
    <row r="110" spans="1:46" ht="210" customHeight="1" x14ac:dyDescent="0.25">
      <c r="A110" s="12"/>
      <c r="B110" s="11" t="s">
        <v>80</v>
      </c>
      <c r="C110" s="2" t="s">
        <v>393</v>
      </c>
      <c r="D110" s="2" t="s">
        <v>490</v>
      </c>
      <c r="E110" s="4">
        <v>98</v>
      </c>
      <c r="F110" s="5" t="s">
        <v>297</v>
      </c>
      <c r="G110" s="5" t="s">
        <v>24</v>
      </c>
      <c r="H110" s="5" t="s">
        <v>36</v>
      </c>
      <c r="I110" s="5" t="s">
        <v>32</v>
      </c>
      <c r="J110" s="5" t="s">
        <v>35</v>
      </c>
      <c r="K110" s="38">
        <v>42</v>
      </c>
      <c r="L110" s="39">
        <f t="shared" si="30"/>
        <v>294</v>
      </c>
      <c r="M110" s="6">
        <v>109</v>
      </c>
      <c r="N110" s="3">
        <f t="shared" si="31"/>
        <v>763</v>
      </c>
      <c r="O110" s="5">
        <v>62046318</v>
      </c>
      <c r="P110" s="40">
        <f t="shared" si="32"/>
        <v>7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>
        <v>2</v>
      </c>
      <c r="AD110" s="5">
        <v>2</v>
      </c>
      <c r="AE110" s="5"/>
      <c r="AF110" s="5">
        <v>2</v>
      </c>
      <c r="AG110" s="5">
        <v>1</v>
      </c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</row>
    <row r="111" spans="1:46" ht="210" customHeight="1" x14ac:dyDescent="0.25">
      <c r="A111" s="12"/>
      <c r="B111" s="4" t="s">
        <v>250</v>
      </c>
      <c r="C111" s="2" t="s">
        <v>466</v>
      </c>
      <c r="D111" s="2" t="s">
        <v>550</v>
      </c>
      <c r="E111" s="4">
        <v>417</v>
      </c>
      <c r="F111" s="5" t="s">
        <v>362</v>
      </c>
      <c r="G111" s="5" t="s">
        <v>237</v>
      </c>
      <c r="H111" s="5" t="s">
        <v>36</v>
      </c>
      <c r="I111" s="5" t="s">
        <v>50</v>
      </c>
      <c r="J111" s="5" t="s">
        <v>35</v>
      </c>
      <c r="K111" s="38">
        <v>52</v>
      </c>
      <c r="L111" s="39">
        <f t="shared" ref="L111:L115" si="33">K111*P111</f>
        <v>1352</v>
      </c>
      <c r="M111" s="6">
        <v>135</v>
      </c>
      <c r="N111" s="3">
        <f t="shared" ref="N111:N115" si="34">P111*M111</f>
        <v>3510</v>
      </c>
      <c r="O111" s="5">
        <v>62046318</v>
      </c>
      <c r="P111" s="40">
        <f t="shared" ref="P111:P115" si="35">SUM(Q111:AT111)</f>
        <v>26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>
        <v>5</v>
      </c>
      <c r="AE111" s="5">
        <v>10</v>
      </c>
      <c r="AF111" s="5">
        <v>7</v>
      </c>
      <c r="AG111" s="5">
        <v>4</v>
      </c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</row>
    <row r="112" spans="1:46" ht="210" customHeight="1" x14ac:dyDescent="0.25">
      <c r="A112" s="12"/>
      <c r="B112" s="4" t="s">
        <v>248</v>
      </c>
      <c r="C112" s="2" t="s">
        <v>465</v>
      </c>
      <c r="D112" s="2" t="s">
        <v>530</v>
      </c>
      <c r="E112" s="2">
        <v>415</v>
      </c>
      <c r="F112" s="5" t="s">
        <v>361</v>
      </c>
      <c r="G112" s="5" t="s">
        <v>181</v>
      </c>
      <c r="H112" s="5" t="s">
        <v>36</v>
      </c>
      <c r="I112" s="5" t="s">
        <v>50</v>
      </c>
      <c r="J112" s="5" t="s">
        <v>76</v>
      </c>
      <c r="K112" s="38">
        <v>57.5</v>
      </c>
      <c r="L112" s="39">
        <f t="shared" ref="L112" si="36">K112*P112</f>
        <v>977.5</v>
      </c>
      <c r="M112" s="6">
        <v>142.333333333333</v>
      </c>
      <c r="N112" s="3">
        <f t="shared" ref="N112" si="37">P112*M112</f>
        <v>2419.6666666666611</v>
      </c>
      <c r="O112" s="5">
        <v>62046239</v>
      </c>
      <c r="P112" s="40">
        <f t="shared" ref="P112" si="38">SUM(Q112:AT112)</f>
        <v>17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>
        <v>4</v>
      </c>
      <c r="AE112" s="5">
        <v>2</v>
      </c>
      <c r="AF112" s="5">
        <v>11</v>
      </c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</row>
    <row r="113" spans="1:46" ht="210" customHeight="1" x14ac:dyDescent="0.25">
      <c r="A113" s="12"/>
      <c r="B113" s="4" t="s">
        <v>264</v>
      </c>
      <c r="C113" s="2" t="s">
        <v>476</v>
      </c>
      <c r="D113" s="2" t="s">
        <v>488</v>
      </c>
      <c r="E113" s="4">
        <v>483</v>
      </c>
      <c r="F113" s="5" t="s">
        <v>301</v>
      </c>
      <c r="G113" s="5" t="s">
        <v>19</v>
      </c>
      <c r="H113" s="5" t="s">
        <v>42</v>
      </c>
      <c r="I113" s="5" t="s">
        <v>38</v>
      </c>
      <c r="J113" s="5" t="s">
        <v>204</v>
      </c>
      <c r="K113" s="38">
        <v>76</v>
      </c>
      <c r="L113" s="39">
        <f t="shared" si="33"/>
        <v>2052</v>
      </c>
      <c r="M113" s="6">
        <v>189</v>
      </c>
      <c r="N113" s="3">
        <f t="shared" si="34"/>
        <v>5103</v>
      </c>
      <c r="O113" s="5">
        <v>62044300</v>
      </c>
      <c r="P113" s="40">
        <f t="shared" si="35"/>
        <v>27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>
        <v>7</v>
      </c>
      <c r="AD113" s="5">
        <v>12</v>
      </c>
      <c r="AE113" s="5">
        <v>4</v>
      </c>
      <c r="AF113" s="5"/>
      <c r="AG113" s="5">
        <v>4</v>
      </c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</row>
    <row r="114" spans="1:46" ht="210" customHeight="1" x14ac:dyDescent="0.25">
      <c r="A114" s="12"/>
      <c r="B114" s="4" t="s">
        <v>282</v>
      </c>
      <c r="C114" s="2" t="s">
        <v>485</v>
      </c>
      <c r="D114" s="2" t="s">
        <v>546</v>
      </c>
      <c r="E114" s="2">
        <v>532</v>
      </c>
      <c r="F114" s="5" t="s">
        <v>373</v>
      </c>
      <c r="G114" s="5" t="s">
        <v>200</v>
      </c>
      <c r="H114" s="5" t="s">
        <v>283</v>
      </c>
      <c r="I114" s="5" t="s">
        <v>21</v>
      </c>
      <c r="J114" s="5" t="s">
        <v>35</v>
      </c>
      <c r="K114" s="38">
        <v>22</v>
      </c>
      <c r="L114" s="39">
        <f t="shared" si="33"/>
        <v>924</v>
      </c>
      <c r="M114" s="6">
        <v>55</v>
      </c>
      <c r="N114" s="3">
        <f t="shared" si="34"/>
        <v>2310</v>
      </c>
      <c r="O114" s="5">
        <v>62121090</v>
      </c>
      <c r="P114" s="40">
        <f t="shared" si="35"/>
        <v>42</v>
      </c>
      <c r="Q114" s="5">
        <v>31</v>
      </c>
      <c r="R114" s="5">
        <v>11</v>
      </c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</row>
    <row r="115" spans="1:46" ht="210" customHeight="1" x14ac:dyDescent="0.25">
      <c r="A115" s="12"/>
      <c r="B115" s="4" t="s">
        <v>284</v>
      </c>
      <c r="C115" s="2" t="s">
        <v>486</v>
      </c>
      <c r="D115" s="2" t="s">
        <v>546</v>
      </c>
      <c r="E115" s="4">
        <v>533</v>
      </c>
      <c r="F115" s="5" t="s">
        <v>374</v>
      </c>
      <c r="G115" s="5" t="s">
        <v>200</v>
      </c>
      <c r="H115" s="5" t="s">
        <v>285</v>
      </c>
      <c r="I115" s="5" t="s">
        <v>21</v>
      </c>
      <c r="J115" s="5" t="s">
        <v>35</v>
      </c>
      <c r="K115" s="38">
        <v>16</v>
      </c>
      <c r="L115" s="39">
        <f t="shared" si="33"/>
        <v>112</v>
      </c>
      <c r="M115" s="6">
        <v>39</v>
      </c>
      <c r="N115" s="3">
        <f t="shared" si="34"/>
        <v>273</v>
      </c>
      <c r="O115" s="5">
        <v>61124190</v>
      </c>
      <c r="P115" s="40">
        <f t="shared" si="35"/>
        <v>7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>
        <v>7</v>
      </c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</row>
    <row r="117" spans="1:46" x14ac:dyDescent="0.25">
      <c r="K117" s="17" t="s">
        <v>565</v>
      </c>
      <c r="L117" s="30">
        <f>SUM(L5:L116)</f>
        <v>293412.68</v>
      </c>
      <c r="M117" s="8"/>
      <c r="N117" s="8"/>
      <c r="O117" s="8" t="s">
        <v>569</v>
      </c>
      <c r="P117" s="31">
        <f>SUM(P5:P116)</f>
        <v>4464</v>
      </c>
    </row>
    <row r="119" spans="1:46" x14ac:dyDescent="0.25">
      <c r="L119" s="9"/>
    </row>
    <row r="121" spans="1:46" x14ac:dyDescent="0.25">
      <c r="L121" s="9"/>
    </row>
    <row r="124" spans="1:46" x14ac:dyDescent="0.25">
      <c r="L124" s="9"/>
      <c r="P124" s="10"/>
    </row>
  </sheetData>
  <mergeCells count="1">
    <mergeCell ref="A1:AS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zoomScale="85" zoomScaleNormal="85" workbookViewId="0">
      <selection activeCell="J5" sqref="J5"/>
    </sheetView>
  </sheetViews>
  <sheetFormatPr defaultColWidth="10.75" defaultRowHeight="15.75" x14ac:dyDescent="0.25"/>
  <cols>
    <col min="1" max="1" width="21.75" customWidth="1"/>
    <col min="2" max="3" width="17.75" customWidth="1"/>
    <col min="4" max="4" width="10.75" customWidth="1"/>
    <col min="5" max="5" width="27" customWidth="1"/>
    <col min="6" max="6" width="23.25" customWidth="1"/>
    <col min="7" max="7" width="14.875" bestFit="1" customWidth="1"/>
    <col min="8" max="8" width="12.75" bestFit="1" customWidth="1"/>
    <col min="9" max="9" width="23" customWidth="1"/>
    <col min="10" max="10" width="23.75" bestFit="1" customWidth="1"/>
    <col min="12" max="12" width="14.5" bestFit="1" customWidth="1"/>
    <col min="13" max="13" width="13.5" bestFit="1" customWidth="1"/>
    <col min="14" max="14" width="17.75" customWidth="1"/>
    <col min="15" max="15" width="13.625" bestFit="1" customWidth="1"/>
    <col min="16" max="16" width="9.75" bestFit="1" customWidth="1"/>
    <col min="17" max="44" width="5.75" customWidth="1"/>
  </cols>
  <sheetData>
    <row r="1" spans="1:46" s="1" customFormat="1" ht="31.9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</row>
    <row r="2" spans="1:46" s="1" customFormat="1" ht="31.9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</row>
    <row r="3" spans="1:46" s="1" customFormat="1" ht="31.9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</row>
    <row r="4" spans="1:46" s="7" customFormat="1" x14ac:dyDescent="0.25">
      <c r="A4" s="35" t="s">
        <v>564</v>
      </c>
      <c r="B4" s="36" t="s">
        <v>0</v>
      </c>
      <c r="C4" s="36" t="s">
        <v>379</v>
      </c>
      <c r="D4" s="36" t="s">
        <v>487</v>
      </c>
      <c r="E4" s="36" t="s">
        <v>378</v>
      </c>
      <c r="F4" s="36" t="s">
        <v>561</v>
      </c>
      <c r="G4" s="36" t="s">
        <v>562</v>
      </c>
      <c r="H4" s="36" t="s">
        <v>1</v>
      </c>
      <c r="I4" s="36" t="s">
        <v>2</v>
      </c>
      <c r="J4" s="37" t="s">
        <v>563</v>
      </c>
      <c r="K4" s="37" t="s">
        <v>3</v>
      </c>
      <c r="L4" s="37" t="s">
        <v>376</v>
      </c>
      <c r="M4" s="37" t="s">
        <v>4</v>
      </c>
      <c r="N4" s="37" t="s">
        <v>377</v>
      </c>
      <c r="O4" s="36" t="s">
        <v>5</v>
      </c>
      <c r="P4" s="36" t="s">
        <v>560</v>
      </c>
      <c r="Q4" s="36" t="s">
        <v>6</v>
      </c>
      <c r="R4" s="36" t="s">
        <v>7</v>
      </c>
      <c r="S4" s="36">
        <v>24</v>
      </c>
      <c r="T4" s="36">
        <v>25</v>
      </c>
      <c r="U4" s="36">
        <v>26</v>
      </c>
      <c r="V4" s="36">
        <v>27</v>
      </c>
      <c r="W4" s="36">
        <v>28</v>
      </c>
      <c r="X4" s="36">
        <v>29</v>
      </c>
      <c r="Y4" s="36">
        <v>30</v>
      </c>
      <c r="Z4" s="36">
        <v>31</v>
      </c>
      <c r="AA4" s="36">
        <v>32</v>
      </c>
      <c r="AB4" s="36">
        <v>33</v>
      </c>
      <c r="AC4" s="36">
        <v>38</v>
      </c>
      <c r="AD4" s="36">
        <v>40</v>
      </c>
      <c r="AE4" s="36">
        <v>42</v>
      </c>
      <c r="AF4" s="36">
        <v>44</v>
      </c>
      <c r="AG4" s="36">
        <v>46</v>
      </c>
      <c r="AH4" s="36">
        <v>48</v>
      </c>
      <c r="AI4" s="36" t="s">
        <v>11</v>
      </c>
      <c r="AJ4" s="36" t="s">
        <v>9</v>
      </c>
      <c r="AK4" s="36" t="s">
        <v>8</v>
      </c>
      <c r="AL4" s="36" t="s">
        <v>10</v>
      </c>
      <c r="AM4" s="36" t="s">
        <v>15</v>
      </c>
      <c r="AN4" s="36" t="s">
        <v>17</v>
      </c>
      <c r="AO4" s="36" t="s">
        <v>14</v>
      </c>
      <c r="AP4" s="36" t="s">
        <v>13</v>
      </c>
      <c r="AQ4" s="36" t="s">
        <v>12</v>
      </c>
      <c r="AR4" s="36" t="s">
        <v>16</v>
      </c>
      <c r="AS4" s="36" t="s">
        <v>18</v>
      </c>
      <c r="AT4" s="36" t="s">
        <v>375</v>
      </c>
    </row>
    <row r="5" spans="1:46" s="15" customFormat="1" ht="210" customHeight="1" x14ac:dyDescent="0.25">
      <c r="A5" s="16"/>
      <c r="B5" s="11" t="s">
        <v>69</v>
      </c>
      <c r="C5" s="13" t="s">
        <v>389</v>
      </c>
      <c r="D5" s="13" t="s">
        <v>491</v>
      </c>
      <c r="E5" s="13">
        <v>73</v>
      </c>
      <c r="F5" s="14" t="s">
        <v>298</v>
      </c>
      <c r="G5" s="14" t="s">
        <v>28</v>
      </c>
      <c r="H5" s="14" t="s">
        <v>70</v>
      </c>
      <c r="I5" s="14" t="s">
        <v>21</v>
      </c>
      <c r="J5" s="14" t="s">
        <v>71</v>
      </c>
      <c r="K5" s="38">
        <v>42</v>
      </c>
      <c r="L5" s="39">
        <f t="shared" ref="L5:L20" si="0">K5*P5</f>
        <v>42</v>
      </c>
      <c r="M5" s="6">
        <v>109</v>
      </c>
      <c r="N5" s="3">
        <f t="shared" ref="N5:N20" si="1">P5*M5</f>
        <v>109</v>
      </c>
      <c r="O5" s="14">
        <v>42033000</v>
      </c>
      <c r="P5" s="40">
        <f t="shared" ref="P5:P20" si="2">SUM(Q5:AT5)</f>
        <v>1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>
        <v>1</v>
      </c>
      <c r="AR5" s="14"/>
      <c r="AS5" s="14"/>
      <c r="AT5" s="14"/>
    </row>
    <row r="6" spans="1:46" s="15" customFormat="1" ht="210" customHeight="1" x14ac:dyDescent="0.25">
      <c r="A6" s="16"/>
      <c r="B6" s="11" t="s">
        <v>72</v>
      </c>
      <c r="C6" s="13" t="s">
        <v>390</v>
      </c>
      <c r="D6" s="13" t="s">
        <v>491</v>
      </c>
      <c r="E6" s="11">
        <v>74</v>
      </c>
      <c r="F6" s="14" t="s">
        <v>299</v>
      </c>
      <c r="G6" s="14" t="s">
        <v>28</v>
      </c>
      <c r="H6" s="14" t="s">
        <v>73</v>
      </c>
      <c r="I6" s="14" t="s">
        <v>21</v>
      </c>
      <c r="J6" s="14" t="s">
        <v>71</v>
      </c>
      <c r="K6" s="38">
        <v>34.5</v>
      </c>
      <c r="L6" s="39">
        <f t="shared" si="0"/>
        <v>69</v>
      </c>
      <c r="M6" s="6">
        <v>89</v>
      </c>
      <c r="N6" s="3">
        <f t="shared" si="1"/>
        <v>178</v>
      </c>
      <c r="O6" s="14">
        <v>42033000</v>
      </c>
      <c r="P6" s="40">
        <f t="shared" si="2"/>
        <v>2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>
        <v>1</v>
      </c>
      <c r="AP6" s="14"/>
      <c r="AQ6" s="14">
        <v>1</v>
      </c>
      <c r="AR6" s="14"/>
      <c r="AS6" s="14"/>
      <c r="AT6" s="14"/>
    </row>
    <row r="7" spans="1:46" s="15" customFormat="1" ht="210" customHeight="1" x14ac:dyDescent="0.25">
      <c r="A7" s="16"/>
      <c r="B7" s="11" t="s">
        <v>74</v>
      </c>
      <c r="C7" s="13" t="s">
        <v>391</v>
      </c>
      <c r="D7" s="13" t="s">
        <v>488</v>
      </c>
      <c r="E7" s="11">
        <v>75</v>
      </c>
      <c r="F7" s="14" t="s">
        <v>300</v>
      </c>
      <c r="G7" s="14" t="s">
        <v>19</v>
      </c>
      <c r="H7" s="14" t="s">
        <v>75</v>
      </c>
      <c r="I7" s="14" t="s">
        <v>21</v>
      </c>
      <c r="J7" s="14" t="s">
        <v>71</v>
      </c>
      <c r="K7" s="38">
        <v>23</v>
      </c>
      <c r="L7" s="39">
        <f t="shared" si="0"/>
        <v>23</v>
      </c>
      <c r="M7" s="6">
        <v>59</v>
      </c>
      <c r="N7" s="3">
        <f t="shared" si="1"/>
        <v>59</v>
      </c>
      <c r="O7" s="14">
        <v>42033000</v>
      </c>
      <c r="P7" s="40">
        <f t="shared" si="2"/>
        <v>1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>
        <v>1</v>
      </c>
      <c r="AQ7" s="14"/>
      <c r="AR7" s="14"/>
      <c r="AS7" s="14"/>
      <c r="AT7" s="14"/>
    </row>
    <row r="8" spans="1:46" s="15" customFormat="1" ht="210" customHeight="1" x14ac:dyDescent="0.25">
      <c r="A8" s="16"/>
      <c r="B8" s="11" t="s">
        <v>132</v>
      </c>
      <c r="C8" s="13" t="s">
        <v>414</v>
      </c>
      <c r="D8" s="13" t="s">
        <v>517</v>
      </c>
      <c r="E8" s="11">
        <v>180</v>
      </c>
      <c r="F8" s="14" t="s">
        <v>324</v>
      </c>
      <c r="G8" s="14" t="s">
        <v>130</v>
      </c>
      <c r="H8" s="14" t="s">
        <v>131</v>
      </c>
      <c r="I8" s="14" t="s">
        <v>21</v>
      </c>
      <c r="J8" s="14" t="s">
        <v>133</v>
      </c>
      <c r="K8" s="38">
        <v>38.5</v>
      </c>
      <c r="L8" s="39">
        <f t="shared" si="0"/>
        <v>77</v>
      </c>
      <c r="M8" s="6">
        <v>99</v>
      </c>
      <c r="N8" s="3">
        <f t="shared" si="1"/>
        <v>198</v>
      </c>
      <c r="O8" s="14">
        <v>39262000</v>
      </c>
      <c r="P8" s="40">
        <f t="shared" si="2"/>
        <v>2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>
        <v>2</v>
      </c>
      <c r="AP8" s="14"/>
      <c r="AQ8" s="14"/>
      <c r="AR8" s="14"/>
      <c r="AS8" s="14"/>
      <c r="AT8" s="14"/>
    </row>
    <row r="9" spans="1:46" s="15" customFormat="1" ht="210" customHeight="1" x14ac:dyDescent="0.25">
      <c r="A9" s="16"/>
      <c r="B9" s="11" t="s">
        <v>134</v>
      </c>
      <c r="C9" s="13" t="s">
        <v>414</v>
      </c>
      <c r="D9" s="13" t="s">
        <v>488</v>
      </c>
      <c r="E9" s="13">
        <v>181</v>
      </c>
      <c r="F9" s="14" t="s">
        <v>324</v>
      </c>
      <c r="G9" s="14" t="s">
        <v>19</v>
      </c>
      <c r="H9" s="14" t="s">
        <v>131</v>
      </c>
      <c r="I9" s="14" t="s">
        <v>21</v>
      </c>
      <c r="J9" s="14" t="s">
        <v>133</v>
      </c>
      <c r="K9" s="38">
        <v>38.5</v>
      </c>
      <c r="L9" s="39">
        <f t="shared" si="0"/>
        <v>38.5</v>
      </c>
      <c r="M9" s="6">
        <v>99</v>
      </c>
      <c r="N9" s="3">
        <f t="shared" si="1"/>
        <v>99</v>
      </c>
      <c r="O9" s="14">
        <v>39262000</v>
      </c>
      <c r="P9" s="40">
        <f t="shared" si="2"/>
        <v>1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>
        <v>1</v>
      </c>
      <c r="AP9" s="14"/>
      <c r="AQ9" s="14"/>
      <c r="AR9" s="14"/>
      <c r="AS9" s="14"/>
      <c r="AT9" s="14"/>
    </row>
    <row r="10" spans="1:46" s="15" customFormat="1" ht="210" customHeight="1" x14ac:dyDescent="0.25">
      <c r="A10" s="16"/>
      <c r="B10" s="11" t="s">
        <v>141</v>
      </c>
      <c r="C10" s="13" t="s">
        <v>418</v>
      </c>
      <c r="D10" s="13" t="s">
        <v>519</v>
      </c>
      <c r="E10" s="11">
        <v>197</v>
      </c>
      <c r="F10" s="14" t="s">
        <v>327</v>
      </c>
      <c r="G10" s="14" t="s">
        <v>142</v>
      </c>
      <c r="H10" s="14" t="s">
        <v>131</v>
      </c>
      <c r="I10" s="14" t="s">
        <v>21</v>
      </c>
      <c r="J10" s="14" t="s">
        <v>33</v>
      </c>
      <c r="K10" s="38">
        <v>27</v>
      </c>
      <c r="L10" s="39">
        <f t="shared" si="0"/>
        <v>27</v>
      </c>
      <c r="M10" s="6">
        <v>69</v>
      </c>
      <c r="N10" s="3">
        <f t="shared" si="1"/>
        <v>69</v>
      </c>
      <c r="O10" s="14">
        <v>39262000</v>
      </c>
      <c r="P10" s="40">
        <f t="shared" si="2"/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>
        <v>1</v>
      </c>
      <c r="AR10" s="14"/>
      <c r="AS10" s="14"/>
      <c r="AT10" s="14"/>
    </row>
    <row r="11" spans="1:46" s="15" customFormat="1" ht="210" customHeight="1" x14ac:dyDescent="0.25">
      <c r="A11" s="16"/>
      <c r="B11" s="11" t="s">
        <v>144</v>
      </c>
      <c r="C11" s="13" t="s">
        <v>420</v>
      </c>
      <c r="D11" s="13" t="s">
        <v>518</v>
      </c>
      <c r="E11" s="11">
        <v>200</v>
      </c>
      <c r="F11" s="14" t="s">
        <v>328</v>
      </c>
      <c r="G11" s="14" t="s">
        <v>136</v>
      </c>
      <c r="H11" s="14" t="s">
        <v>131</v>
      </c>
      <c r="I11" s="14" t="s">
        <v>21</v>
      </c>
      <c r="J11" s="14" t="s">
        <v>145</v>
      </c>
      <c r="K11" s="38">
        <v>27</v>
      </c>
      <c r="L11" s="39">
        <f t="shared" si="0"/>
        <v>27</v>
      </c>
      <c r="M11" s="6">
        <v>69</v>
      </c>
      <c r="N11" s="3">
        <f t="shared" si="1"/>
        <v>69</v>
      </c>
      <c r="O11" s="14">
        <v>62171000</v>
      </c>
      <c r="P11" s="40">
        <f t="shared" si="2"/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>
        <v>1</v>
      </c>
      <c r="AQ11" s="14"/>
      <c r="AR11" s="14"/>
      <c r="AS11" s="14"/>
      <c r="AT11" s="14"/>
    </row>
    <row r="12" spans="1:46" s="15" customFormat="1" ht="210" customHeight="1" x14ac:dyDescent="0.25">
      <c r="A12" s="16"/>
      <c r="B12" s="11" t="s">
        <v>156</v>
      </c>
      <c r="C12" s="13" t="s">
        <v>426</v>
      </c>
      <c r="D12" s="13" t="s">
        <v>523</v>
      </c>
      <c r="E12" s="11">
        <v>213</v>
      </c>
      <c r="F12" s="14" t="s">
        <v>298</v>
      </c>
      <c r="G12" s="14" t="s">
        <v>157</v>
      </c>
      <c r="H12" s="14" t="s">
        <v>70</v>
      </c>
      <c r="I12" s="14" t="s">
        <v>21</v>
      </c>
      <c r="J12" s="14" t="s">
        <v>33</v>
      </c>
      <c r="K12" s="38">
        <v>33</v>
      </c>
      <c r="L12" s="39">
        <f t="shared" si="0"/>
        <v>33</v>
      </c>
      <c r="M12" s="6">
        <v>85</v>
      </c>
      <c r="N12" s="3">
        <f t="shared" si="1"/>
        <v>85</v>
      </c>
      <c r="O12" s="14">
        <v>39262000</v>
      </c>
      <c r="P12" s="40">
        <f t="shared" si="2"/>
        <v>1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v>1</v>
      </c>
      <c r="AP12" s="14"/>
      <c r="AQ12" s="14"/>
      <c r="AR12" s="14"/>
      <c r="AS12" s="14"/>
      <c r="AT12" s="14"/>
    </row>
    <row r="13" spans="1:46" s="15" customFormat="1" ht="210" customHeight="1" x14ac:dyDescent="0.25">
      <c r="A13" s="16"/>
      <c r="B13" s="11" t="s">
        <v>158</v>
      </c>
      <c r="C13" s="13" t="s">
        <v>426</v>
      </c>
      <c r="D13" s="13" t="s">
        <v>524</v>
      </c>
      <c r="E13" s="13">
        <v>214</v>
      </c>
      <c r="F13" s="14" t="s">
        <v>298</v>
      </c>
      <c r="G13" s="14" t="s">
        <v>159</v>
      </c>
      <c r="H13" s="14" t="s">
        <v>70</v>
      </c>
      <c r="I13" s="14" t="s">
        <v>21</v>
      </c>
      <c r="J13" s="14" t="s">
        <v>33</v>
      </c>
      <c r="K13" s="38">
        <v>33</v>
      </c>
      <c r="L13" s="39">
        <f t="shared" si="0"/>
        <v>66</v>
      </c>
      <c r="M13" s="6">
        <v>85</v>
      </c>
      <c r="N13" s="3">
        <f t="shared" si="1"/>
        <v>170</v>
      </c>
      <c r="O13" s="14">
        <v>39262000</v>
      </c>
      <c r="P13" s="40">
        <f t="shared" si="2"/>
        <v>2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>
        <v>2</v>
      </c>
      <c r="AQ13" s="14"/>
      <c r="AR13" s="14"/>
      <c r="AS13" s="14"/>
      <c r="AT13" s="14"/>
    </row>
    <row r="14" spans="1:46" s="15" customFormat="1" ht="210" customHeight="1" x14ac:dyDescent="0.25">
      <c r="A14" s="16"/>
      <c r="B14" s="11" t="s">
        <v>160</v>
      </c>
      <c r="C14" s="13" t="s">
        <v>427</v>
      </c>
      <c r="D14" s="13" t="s">
        <v>488</v>
      </c>
      <c r="E14" s="11">
        <v>215</v>
      </c>
      <c r="F14" s="14" t="s">
        <v>333</v>
      </c>
      <c r="G14" s="14" t="s">
        <v>19</v>
      </c>
      <c r="H14" s="14" t="s">
        <v>70</v>
      </c>
      <c r="I14" s="14" t="s">
        <v>21</v>
      </c>
      <c r="J14" s="14" t="s">
        <v>161</v>
      </c>
      <c r="K14" s="38">
        <v>34.5</v>
      </c>
      <c r="L14" s="39">
        <f t="shared" si="0"/>
        <v>34.5</v>
      </c>
      <c r="M14" s="6">
        <v>89</v>
      </c>
      <c r="N14" s="3">
        <f t="shared" si="1"/>
        <v>89</v>
      </c>
      <c r="O14" s="14">
        <v>39262000</v>
      </c>
      <c r="P14" s="40">
        <f t="shared" si="2"/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>
        <v>1</v>
      </c>
      <c r="AR14" s="14"/>
      <c r="AS14" s="14"/>
      <c r="AT14" s="14"/>
    </row>
    <row r="15" spans="1:46" s="15" customFormat="1" ht="210" customHeight="1" x14ac:dyDescent="0.25">
      <c r="A15" s="16"/>
      <c r="B15" s="11" t="s">
        <v>170</v>
      </c>
      <c r="C15" s="13" t="s">
        <v>434</v>
      </c>
      <c r="D15" s="13" t="s">
        <v>488</v>
      </c>
      <c r="E15" s="11">
        <v>260</v>
      </c>
      <c r="F15" s="14" t="s">
        <v>336</v>
      </c>
      <c r="G15" s="14" t="s">
        <v>19</v>
      </c>
      <c r="H15" s="14" t="s">
        <v>171</v>
      </c>
      <c r="I15" s="14" t="s">
        <v>32</v>
      </c>
      <c r="J15" s="14" t="s">
        <v>33</v>
      </c>
      <c r="K15" s="38">
        <v>27</v>
      </c>
      <c r="L15" s="39">
        <f t="shared" si="0"/>
        <v>405</v>
      </c>
      <c r="M15" s="6">
        <v>69</v>
      </c>
      <c r="N15" s="3">
        <f t="shared" si="1"/>
        <v>1035</v>
      </c>
      <c r="O15" s="14">
        <v>62171000</v>
      </c>
      <c r="P15" s="40">
        <f t="shared" si="2"/>
        <v>15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>
        <v>10</v>
      </c>
      <c r="AQ15" s="14">
        <v>5</v>
      </c>
      <c r="AR15" s="14"/>
      <c r="AS15" s="14"/>
      <c r="AT15" s="14"/>
    </row>
    <row r="16" spans="1:46" s="15" customFormat="1" ht="210" customHeight="1" x14ac:dyDescent="0.25">
      <c r="A16" s="16"/>
      <c r="B16" s="11" t="s">
        <v>172</v>
      </c>
      <c r="C16" s="13" t="s">
        <v>434</v>
      </c>
      <c r="D16" s="13" t="s">
        <v>524</v>
      </c>
      <c r="E16" s="11">
        <v>261</v>
      </c>
      <c r="F16" s="14" t="s">
        <v>336</v>
      </c>
      <c r="G16" s="14" t="s">
        <v>159</v>
      </c>
      <c r="H16" s="14" t="s">
        <v>171</v>
      </c>
      <c r="I16" s="14" t="s">
        <v>32</v>
      </c>
      <c r="J16" s="14" t="s">
        <v>33</v>
      </c>
      <c r="K16" s="38">
        <v>27</v>
      </c>
      <c r="L16" s="39">
        <f t="shared" si="0"/>
        <v>189</v>
      </c>
      <c r="M16" s="6">
        <v>69</v>
      </c>
      <c r="N16" s="3">
        <f t="shared" si="1"/>
        <v>483</v>
      </c>
      <c r="O16" s="14">
        <v>62171000</v>
      </c>
      <c r="P16" s="40">
        <f t="shared" si="2"/>
        <v>7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v>6</v>
      </c>
      <c r="AP16" s="14"/>
      <c r="AQ16" s="14">
        <v>1</v>
      </c>
      <c r="AR16" s="14"/>
      <c r="AS16" s="14"/>
      <c r="AT16" s="14"/>
    </row>
    <row r="17" spans="1:46" s="15" customFormat="1" ht="210" customHeight="1" x14ac:dyDescent="0.25">
      <c r="A17" s="16"/>
      <c r="B17" s="11" t="s">
        <v>187</v>
      </c>
      <c r="C17" s="13" t="s">
        <v>439</v>
      </c>
      <c r="D17" s="13" t="s">
        <v>488</v>
      </c>
      <c r="E17" s="11">
        <v>291</v>
      </c>
      <c r="F17" s="14" t="s">
        <v>341</v>
      </c>
      <c r="G17" s="14" t="s">
        <v>19</v>
      </c>
      <c r="H17" s="14" t="s">
        <v>70</v>
      </c>
      <c r="I17" s="14" t="s">
        <v>21</v>
      </c>
      <c r="J17" s="14" t="s">
        <v>161</v>
      </c>
      <c r="K17" s="38">
        <v>40</v>
      </c>
      <c r="L17" s="39">
        <f t="shared" si="0"/>
        <v>120</v>
      </c>
      <c r="M17" s="6">
        <v>99</v>
      </c>
      <c r="N17" s="3">
        <f t="shared" si="1"/>
        <v>297</v>
      </c>
      <c r="O17" s="14">
        <v>39262000</v>
      </c>
      <c r="P17" s="40">
        <f t="shared" si="2"/>
        <v>3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v>1</v>
      </c>
      <c r="AP17" s="14">
        <v>2</v>
      </c>
      <c r="AQ17" s="14"/>
      <c r="AR17" s="14"/>
      <c r="AS17" s="14"/>
      <c r="AT17" s="14"/>
    </row>
    <row r="18" spans="1:46" s="15" customFormat="1" ht="210" customHeight="1" x14ac:dyDescent="0.25">
      <c r="A18" s="16"/>
      <c r="B18" s="11" t="s">
        <v>188</v>
      </c>
      <c r="C18" s="13" t="s">
        <v>440</v>
      </c>
      <c r="D18" s="13" t="s">
        <v>534</v>
      </c>
      <c r="E18" s="13">
        <v>292</v>
      </c>
      <c r="F18" s="14" t="s">
        <v>342</v>
      </c>
      <c r="G18" s="14" t="s">
        <v>189</v>
      </c>
      <c r="H18" s="14" t="s">
        <v>70</v>
      </c>
      <c r="I18" s="14" t="s">
        <v>21</v>
      </c>
      <c r="J18" s="14" t="s">
        <v>161</v>
      </c>
      <c r="K18" s="38">
        <v>36</v>
      </c>
      <c r="L18" s="39">
        <f t="shared" si="0"/>
        <v>36</v>
      </c>
      <c r="M18" s="6">
        <v>89</v>
      </c>
      <c r="N18" s="3">
        <f t="shared" si="1"/>
        <v>89</v>
      </c>
      <c r="O18" s="14">
        <v>39262000</v>
      </c>
      <c r="P18" s="40">
        <f t="shared" si="2"/>
        <v>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>
        <v>1</v>
      </c>
      <c r="AQ18" s="14"/>
      <c r="AR18" s="14"/>
      <c r="AS18" s="14"/>
      <c r="AT18" s="14"/>
    </row>
    <row r="19" spans="1:46" s="15" customFormat="1" ht="210" customHeight="1" x14ac:dyDescent="0.25">
      <c r="A19" s="16"/>
      <c r="B19" s="11" t="s">
        <v>190</v>
      </c>
      <c r="C19" s="13" t="s">
        <v>441</v>
      </c>
      <c r="D19" s="13" t="s">
        <v>534</v>
      </c>
      <c r="E19" s="11">
        <v>293</v>
      </c>
      <c r="F19" s="14" t="s">
        <v>343</v>
      </c>
      <c r="G19" s="14" t="s">
        <v>189</v>
      </c>
      <c r="H19" s="14" t="s">
        <v>191</v>
      </c>
      <c r="I19" s="14" t="s">
        <v>21</v>
      </c>
      <c r="J19" s="14" t="s">
        <v>71</v>
      </c>
      <c r="K19" s="38">
        <v>32</v>
      </c>
      <c r="L19" s="39">
        <f t="shared" si="0"/>
        <v>64</v>
      </c>
      <c r="M19" s="6">
        <v>79</v>
      </c>
      <c r="N19" s="3">
        <f t="shared" si="1"/>
        <v>158</v>
      </c>
      <c r="O19" s="14">
        <v>42033000</v>
      </c>
      <c r="P19" s="40">
        <f t="shared" si="2"/>
        <v>2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>
        <v>2</v>
      </c>
    </row>
    <row r="20" spans="1:46" s="15" customFormat="1" ht="210" customHeight="1" x14ac:dyDescent="0.25">
      <c r="A20" s="16"/>
      <c r="B20" s="11" t="s">
        <v>222</v>
      </c>
      <c r="C20" s="13" t="s">
        <v>452</v>
      </c>
      <c r="D20" s="13" t="s">
        <v>533</v>
      </c>
      <c r="E20" s="11">
        <v>338</v>
      </c>
      <c r="F20" s="14" t="s">
        <v>350</v>
      </c>
      <c r="G20" s="14" t="s">
        <v>186</v>
      </c>
      <c r="H20" s="14" t="s">
        <v>131</v>
      </c>
      <c r="I20" s="14" t="s">
        <v>38</v>
      </c>
      <c r="J20" s="14" t="s">
        <v>223</v>
      </c>
      <c r="K20" s="38">
        <v>19</v>
      </c>
      <c r="L20" s="39">
        <f t="shared" si="0"/>
        <v>38</v>
      </c>
      <c r="M20" s="6">
        <v>49</v>
      </c>
      <c r="N20" s="3">
        <f t="shared" si="1"/>
        <v>98</v>
      </c>
      <c r="O20" s="14">
        <v>62171000</v>
      </c>
      <c r="P20" s="40">
        <f t="shared" si="2"/>
        <v>2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>
        <v>1</v>
      </c>
      <c r="AP20" s="14">
        <v>1</v>
      </c>
      <c r="AQ20" s="14"/>
      <c r="AR20" s="14"/>
      <c r="AS20" s="14"/>
      <c r="AT20" s="14"/>
    </row>
    <row r="22" spans="1:46" x14ac:dyDescent="0.25">
      <c r="L22" s="28">
        <f>SUM(L5:L21)</f>
        <v>1289</v>
      </c>
      <c r="P22" s="29">
        <f>SUM(P5:P21)</f>
        <v>43</v>
      </c>
    </row>
  </sheetData>
  <mergeCells count="1">
    <mergeCell ref="A1:AT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1"/>
  <sheetViews>
    <sheetView zoomScaleNormal="100" workbookViewId="0">
      <selection activeCell="C17" sqref="C17"/>
    </sheetView>
  </sheetViews>
  <sheetFormatPr defaultColWidth="8.75" defaultRowHeight="15" x14ac:dyDescent="0.25"/>
  <cols>
    <col min="1" max="1" width="8.75" style="19"/>
    <col min="2" max="2" width="35.5" style="19" customWidth="1"/>
    <col min="3" max="3" width="7.5" style="19" customWidth="1"/>
    <col min="4" max="4" width="12.625" style="20" customWidth="1"/>
    <col min="5" max="5" width="13.125" style="20" bestFit="1" customWidth="1"/>
    <col min="6" max="1019" width="7.75" style="19" customWidth="1"/>
    <col min="1020" max="16384" width="8.75" style="19"/>
  </cols>
  <sheetData>
    <row r="3" spans="2:5" x14ac:dyDescent="0.25">
      <c r="B3" s="18" t="s">
        <v>570</v>
      </c>
      <c r="C3" s="34"/>
      <c r="D3" s="34"/>
      <c r="E3" s="34"/>
    </row>
    <row r="4" spans="2:5" x14ac:dyDescent="0.25">
      <c r="E4" s="21"/>
    </row>
    <row r="5" spans="2:5" x14ac:dyDescent="0.25">
      <c r="D5" s="20" t="s">
        <v>571</v>
      </c>
      <c r="E5" s="21" t="s">
        <v>565</v>
      </c>
    </row>
    <row r="6" spans="2:5" x14ac:dyDescent="0.25">
      <c r="E6" s="21"/>
    </row>
    <row r="7" spans="2:5" x14ac:dyDescent="0.25">
      <c r="B7" s="22" t="s">
        <v>566</v>
      </c>
      <c r="D7" s="23">
        <f>Rtw!P117</f>
        <v>4464</v>
      </c>
      <c r="E7" s="24">
        <f>Rtw!L117</f>
        <v>293412.68</v>
      </c>
    </row>
    <row r="8" spans="2:5" x14ac:dyDescent="0.25">
      <c r="D8" s="23"/>
      <c r="E8" s="25"/>
    </row>
    <row r="9" spans="2:5" x14ac:dyDescent="0.25">
      <c r="B9" s="22" t="s">
        <v>568</v>
      </c>
      <c r="D9" s="23">
        <f>Belts!P22</f>
        <v>43</v>
      </c>
      <c r="E9" s="24">
        <f>Belts!L22</f>
        <v>1289</v>
      </c>
    </row>
    <row r="10" spans="2:5" x14ac:dyDescent="0.25">
      <c r="D10" s="23"/>
      <c r="E10" s="25"/>
    </row>
    <row r="11" spans="2:5" x14ac:dyDescent="0.25">
      <c r="B11" s="22" t="s">
        <v>567</v>
      </c>
      <c r="D11" s="26">
        <f>SUM(D7:D10)</f>
        <v>4507</v>
      </c>
      <c r="E11" s="27">
        <f>SUM(E7:E10)</f>
        <v>294701.68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Rtw</vt:lpstr>
      <vt:lpstr>Belts</vt:lpstr>
      <vt:lpstr>recap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2022-01-17T11:48:15Z</dcterms:created>
  <dcterms:modified xsi:type="dcterms:W3CDTF">2022-01-22T10:46:01Z</dcterms:modified>
</cp:coreProperties>
</file>